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09-2024\1) výzva\"/>
    </mc:Choice>
  </mc:AlternateContent>
  <xr:revisionPtr revIDLastSave="0" documentId="13_ncr:1_{3E30BFEB-E59B-46BE-9B5F-3C18944B1B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" l="1"/>
  <c r="J43" i="1"/>
  <c r="J49" i="1"/>
  <c r="J55" i="1"/>
  <c r="J61" i="1"/>
  <c r="J67" i="1"/>
  <c r="J73" i="1"/>
  <c r="J79" i="1"/>
  <c r="J85" i="1"/>
  <c r="J91" i="1"/>
  <c r="J97" i="1"/>
  <c r="J107" i="1"/>
  <c r="J109" i="1"/>
  <c r="G111" i="1"/>
  <c r="J111" i="1"/>
  <c r="K111" i="1"/>
  <c r="G107" i="1"/>
  <c r="G108" i="1"/>
  <c r="G109" i="1"/>
  <c r="K107" i="1"/>
  <c r="J108" i="1"/>
  <c r="K10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1" i="1"/>
  <c r="K41" i="1"/>
  <c r="J42" i="1"/>
  <c r="K42" i="1"/>
  <c r="J44" i="1"/>
  <c r="K44" i="1"/>
  <c r="J45" i="1"/>
  <c r="K45" i="1"/>
  <c r="J46" i="1"/>
  <c r="K46" i="1"/>
  <c r="J47" i="1"/>
  <c r="K47" i="1"/>
  <c r="J48" i="1"/>
  <c r="K48" i="1"/>
  <c r="J50" i="1"/>
  <c r="K50" i="1"/>
  <c r="J51" i="1"/>
  <c r="K51" i="1"/>
  <c r="J52" i="1"/>
  <c r="K52" i="1"/>
  <c r="J53" i="1"/>
  <c r="K53" i="1"/>
  <c r="J54" i="1"/>
  <c r="K54" i="1"/>
  <c r="J56" i="1"/>
  <c r="K56" i="1"/>
  <c r="J57" i="1"/>
  <c r="K57" i="1"/>
  <c r="J58" i="1"/>
  <c r="K58" i="1"/>
  <c r="J59" i="1"/>
  <c r="K59" i="1"/>
  <c r="J60" i="1"/>
  <c r="K60" i="1"/>
  <c r="J62" i="1"/>
  <c r="K62" i="1"/>
  <c r="J63" i="1"/>
  <c r="K63" i="1"/>
  <c r="J64" i="1"/>
  <c r="K64" i="1"/>
  <c r="J65" i="1"/>
  <c r="K65" i="1"/>
  <c r="J66" i="1"/>
  <c r="K66" i="1"/>
  <c r="J68" i="1"/>
  <c r="K68" i="1"/>
  <c r="J69" i="1"/>
  <c r="K69" i="1"/>
  <c r="J70" i="1"/>
  <c r="K70" i="1"/>
  <c r="J71" i="1"/>
  <c r="K71" i="1"/>
  <c r="J72" i="1"/>
  <c r="K72" i="1"/>
  <c r="J74" i="1"/>
  <c r="K74" i="1"/>
  <c r="J75" i="1"/>
  <c r="K75" i="1"/>
  <c r="J76" i="1"/>
  <c r="K76" i="1"/>
  <c r="J77" i="1"/>
  <c r="K77" i="1"/>
  <c r="J78" i="1"/>
  <c r="K78" i="1"/>
  <c r="J80" i="1"/>
  <c r="K80" i="1"/>
  <c r="J81" i="1"/>
  <c r="K81" i="1"/>
  <c r="J82" i="1"/>
  <c r="K82" i="1"/>
  <c r="J83" i="1"/>
  <c r="K83" i="1"/>
  <c r="J84" i="1"/>
  <c r="K84" i="1"/>
  <c r="J86" i="1"/>
  <c r="K86" i="1"/>
  <c r="J87" i="1"/>
  <c r="K87" i="1"/>
  <c r="J88" i="1"/>
  <c r="K88" i="1"/>
  <c r="J89" i="1"/>
  <c r="K89" i="1"/>
  <c r="J90" i="1"/>
  <c r="K90" i="1"/>
  <c r="J92" i="1"/>
  <c r="K92" i="1"/>
  <c r="J93" i="1"/>
  <c r="K93" i="1"/>
  <c r="J94" i="1"/>
  <c r="K94" i="1"/>
  <c r="J95" i="1"/>
  <c r="K95" i="1"/>
  <c r="J96" i="1"/>
  <c r="K96" i="1"/>
  <c r="J98" i="1"/>
  <c r="K98" i="1"/>
  <c r="J99" i="1"/>
  <c r="K99" i="1"/>
  <c r="J100" i="1"/>
  <c r="K100" i="1"/>
  <c r="K109" i="1" l="1"/>
  <c r="K79" i="1"/>
  <c r="K73" i="1"/>
  <c r="K67" i="1"/>
  <c r="K61" i="1"/>
  <c r="K55" i="1"/>
  <c r="K49" i="1"/>
  <c r="K43" i="1"/>
  <c r="K40" i="1"/>
  <c r="K97" i="1"/>
  <c r="K91" i="1"/>
  <c r="K85" i="1"/>
  <c r="K16" i="1"/>
  <c r="J17" i="1"/>
  <c r="J23" i="1"/>
  <c r="J101" i="1"/>
  <c r="J29" i="1"/>
  <c r="J35" i="1"/>
  <c r="J110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J103" i="1"/>
  <c r="K103" i="1"/>
  <c r="J104" i="1"/>
  <c r="K104" i="1"/>
  <c r="J105" i="1"/>
  <c r="K105" i="1"/>
  <c r="J106" i="1"/>
  <c r="K106" i="1"/>
  <c r="J112" i="1"/>
  <c r="K11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3" i="1"/>
  <c r="G104" i="1"/>
  <c r="G105" i="1"/>
  <c r="G106" i="1"/>
  <c r="G110" i="1"/>
  <c r="G112" i="1"/>
  <c r="G10" i="1"/>
  <c r="G11" i="1"/>
  <c r="G12" i="1"/>
  <c r="G13" i="1"/>
  <c r="G14" i="1"/>
  <c r="G9" i="1"/>
  <c r="G8" i="1"/>
  <c r="G7" i="1"/>
  <c r="K110" i="1" l="1"/>
  <c r="K35" i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15" i="1" l="1"/>
  <c r="I115" i="1"/>
</calcChain>
</file>

<file path=xl/sharedStrings.xml><?xml version="1.0" encoding="utf-8"?>
<sst xmlns="http://schemas.openxmlformats.org/spreadsheetml/2006/main" count="471" uniqueCount="209">
  <si>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</si>
  <si>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</si>
  <si>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</si>
  <si>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</si>
  <si>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</si>
  <si>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</si>
  <si>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</si>
  <si>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</si>
  <si>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</si>
  <si>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</si>
  <si>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</si>
  <si>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</si>
  <si>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</si>
  <si>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</si>
  <si>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</si>
  <si>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</si>
  <si>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</si>
  <si>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</si>
  <si>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</si>
  <si>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</si>
  <si>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</si>
  <si>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</si>
  <si>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</si>
  <si>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</si>
  <si>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</si>
  <si>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</si>
  <si>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</si>
  <si>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</si>
  <si>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</si>
  <si>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33770000-8 - Papírové hygienické výrobky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</si>
  <si>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</si>
  <si>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</si>
  <si>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</si>
  <si>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</si>
  <si>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</si>
  <si>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</si>
  <si>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</si>
  <si>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</si>
  <si>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</si>
  <si>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</si>
  <si>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</si>
  <si>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</si>
  <si>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</si>
  <si>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</si>
  <si>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</si>
  <si>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Krystalický přípravek na změkčení vody. Náplň 1 - 1,5 kg.</t>
  </si>
  <si>
    <t>STROJNÍ MYTÍ - DO MYČEK NÁDOBÍ - mytí</t>
  </si>
  <si>
    <t>balení</t>
  </si>
  <si>
    <t>Tablety do myčky 5 v 1. Počet tablet v balení 80 - 100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</si>
  <si>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</si>
  <si>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</si>
  <si>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</si>
  <si>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Latexové rukavice</t>
  </si>
  <si>
    <t>Jednorázové latexové pudrované rukavice. Balení obsahuje 100 rukavic. Velikost S.</t>
  </si>
  <si>
    <t>Sůl do myčky</t>
  </si>
  <si>
    <t xml:space="preserve">Regenerační sůl do myčky. Jemnozrnná. 1,5kg balení. </t>
  </si>
  <si>
    <t>Leštidlo do myčky</t>
  </si>
  <si>
    <t>Leštidlo do myčky. Obsah 800 ml.</t>
  </si>
  <si>
    <t>Menstruační vložky - velikost normal</t>
  </si>
  <si>
    <t>Jednotlivě balené v rozložitelné folii, 100% hypoalergenní bavlněná povrchová vrstva, s bočními křidélky pro lepší ochranu, bez parfemace a barviv. Uvedené množství lze pozměnit (navýšit / ponížit), aby bylo možné dodat případně celé balení.</t>
  </si>
  <si>
    <t>Menstruační vložky - velikost super</t>
  </si>
  <si>
    <t>Čistič myčky</t>
  </si>
  <si>
    <t>sada</t>
  </si>
  <si>
    <t>Vlhčený ubrousek</t>
  </si>
  <si>
    <t>ECO MYCÍ PROSTŘEDEK NA PODLAHY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</si>
  <si>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</si>
  <si>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</si>
  <si>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</si>
  <si>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</si>
  <si>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</t>
  </si>
  <si>
    <t>ks 
(role)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</si>
  <si>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</si>
  <si>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</si>
  <si>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</si>
  <si>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</si>
  <si>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</si>
  <si>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</si>
  <si>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</si>
  <si>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</si>
  <si>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</si>
  <si>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</si>
  <si>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</si>
  <si>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</si>
  <si>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</si>
  <si>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</si>
  <si>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</si>
  <si>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</si>
  <si>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</si>
  <si>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MÝDLO  TEKUTÉ - bez aplikátoru</t>
  </si>
  <si>
    <t>KRÉM NA RUCE</t>
  </si>
  <si>
    <t>Hydratační a regenerační ochranný krém, náplň 100 ml - 150 ml.</t>
  </si>
  <si>
    <t>PRACÍ PRÁŠEK</t>
  </si>
  <si>
    <t>Prací prášek pro barevné prádlo, pro teploty 30 - 90 st, s obsahem složky zabraňující usazování vodního kamene, obsah 8 - 10 kg.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</si>
  <si>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</si>
  <si>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</si>
  <si>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</si>
  <si>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</si>
  <si>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</si>
  <si>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</si>
  <si>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Vinylové rukavice - M</t>
  </si>
  <si>
    <t>Velikost M.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</si>
  <si>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</si>
  <si>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</si>
  <si>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</si>
  <si>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</si>
  <si>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</si>
  <si>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</si>
  <si>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</si>
  <si>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63 x 74 cm - 60 litrů. Tloušťka min. 7 mic. Role 50 - 60 ks.</t>
  </si>
  <si>
    <t>Pytle černé, modré silné</t>
  </si>
  <si>
    <t>70 x 110 cm - 120 litrů, ze silné folie tl. min. 100 mikronů. Role 15 - 20 ks.</t>
  </si>
  <si>
    <t xml:space="preserve">Kapesníčky stolní </t>
  </si>
  <si>
    <t xml:space="preserve">Kapesníčky stolní (vytahovací), 2 vrstvé. Balení min. 100 ks (ubrousků). </t>
  </si>
  <si>
    <t>Násada na smeták</t>
  </si>
  <si>
    <t>S jemným závitem, plast, délka 130 cm.</t>
  </si>
  <si>
    <t>Stěrka na podlahu - plastová</t>
  </si>
  <si>
    <t>Šíře - 55 cm (± 1 cm).</t>
  </si>
  <si>
    <t xml:space="preserve">Hadr na podlahu  </t>
  </si>
  <si>
    <t>Z netkaného textilu (vizkóza), rozměr 60 x 70 (oranžový).</t>
  </si>
  <si>
    <t>Drátěnka</t>
  </si>
  <si>
    <t>Spirálová nerez, balení 1-2 ks.</t>
  </si>
  <si>
    <t>Rohož textilní</t>
  </si>
  <si>
    <t>40 x 60 cm, pro vnitřní použití, spodní vrstva guma.</t>
  </si>
  <si>
    <t>Toaletní papír v roli 28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</si>
  <si>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</si>
  <si>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</si>
  <si>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</si>
  <si>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</si>
  <si>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</si>
  <si>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</si>
  <si>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</si>
  <si>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</si>
  <si>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</si>
  <si>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</si>
  <si>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</si>
  <si>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</si>
  <si>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</si>
  <si>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MYCÍ PASTA</t>
  </si>
  <si>
    <t>Abrazivní  mycí pasta, pH: 5,5-7,5. Použití: na silně znečištěné ruce. Náplň 0,4 - 0,6 kg.</t>
  </si>
  <si>
    <t>TEKUTÁ MYCÍ PASTA</t>
  </si>
  <si>
    <t>Abrazivní tekutá mycí pasta na ruce s obsahem zvláčňujících a vyživujících přísad. 
Náplň 0,4 - 0,6 kg.</t>
  </si>
  <si>
    <t>Tekutý čistič odpadů, obsah H2SO4: 96%. Použití: pročištění plastových a keramických odpadů umyvadel, sprch, WC, kanalizace. Náplň 1 - 1,5 l.</t>
  </si>
  <si>
    <t>Rukavice gumové - S</t>
  </si>
  <si>
    <t xml:space="preserve">Vnitřní bavlněná vložka, velikost S. </t>
  </si>
  <si>
    <t>Hygienické sáčky</t>
  </si>
  <si>
    <t>Sáčky hygienické (na vložky) mikrotenové. Balení 25 - 30 ks.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</si>
  <si>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</si>
  <si>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</si>
  <si>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</si>
  <si>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Násada na smetáky a kartáče</t>
  </si>
  <si>
    <t>Dřevěná, pr. 2,5 cm, délka 170 cm.</t>
  </si>
  <si>
    <t>Rozměr min. 52 x 90 cm nebo 60 x 80 cm, klasický tkaný (bílý). Složení: 75% bavlny, 25% viskózy.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</si>
  <si>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</si>
  <si>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</si>
  <si>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</si>
  <si>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</si>
  <si>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</si>
  <si>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</si>
  <si>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</si>
  <si>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</si>
  <si>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</si>
  <si>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Návlek mopu 40 cm</t>
  </si>
  <si>
    <t>Toaletní papír v roli 19</t>
  </si>
  <si>
    <t>Role průmyslová 19, 2vrstvý, bílý, 100% celuloza. V balení min. 12 ks (rolí). 
Návin min. 100 bm, průměr dutinky max. 6,5 cm. Určeno do zásobníků.</t>
  </si>
  <si>
    <t>MÝDLOVÝ PROSTŘEDEK NA PODLAHY</t>
  </si>
  <si>
    <t>Mýdlový čistič. Použití zejména: čištění dřevěných povrchů a laminátových podlah. 
Náplň 0,75 - 1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</si>
  <si>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</si>
  <si>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</si>
  <si>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</si>
  <si>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
Náplň 1 - 1,5 l.</t>
  </si>
  <si>
    <t>Tekutý přípravek na ruční mytí nádobí, odstraňování mastnoty i ve studené vodě. 
Náplň 5 - 5,5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</si>
  <si>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</si>
  <si>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</si>
  <si>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</si>
  <si>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</si>
  <si>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WC - extra účinný</t>
  </si>
  <si>
    <t>Extra účinný čistič v rozprašovači. Použití: k odstranění nečistot a  vodního kamene. 
Náplň 0,75 - 1 l.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</si>
  <si>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</si>
  <si>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</si>
  <si>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 xml:space="preserve">Ochranný a regenerační krém, náplň 100 ml - 150 ml. 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</si>
  <si>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</si>
  <si>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</si>
  <si>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</si>
  <si>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</si>
  <si>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Vinylové rukavice - L</t>
  </si>
  <si>
    <t>Velikost L. Balení 100 - 120 ks.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</si>
  <si>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</si>
  <si>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</si>
  <si>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</si>
  <si>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</si>
  <si>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Příloha č. 2 Kupní smlouvy - technická specifikace
Čisticí prostředky a hygienické potřeby (II.) 009 - 2024</t>
  </si>
  <si>
    <t>Samostatná faktura</t>
  </si>
  <si>
    <t>NE</t>
  </si>
  <si>
    <t>Markéta Kasalová, DiS.,
Tel.: 37763 5016,
735 713 963</t>
  </si>
  <si>
    <t>Sedláčkova 38, 
301 00 Plzeň, 
budova děkanátu Fakulty filozofické, 
místnost SO 205</t>
  </si>
  <si>
    <t>Ilona Polívková,
Tel.: 725 549 941,
E-mail: polivkov@skm.zcu.cz</t>
  </si>
  <si>
    <t>Klatovská 200, 
301 00 Plzeň,
Správa kolejí a menz - VŠ kolej</t>
  </si>
  <si>
    <t>Lukáš Němeček, 
Tel.: 727 812 775, 
E-mail: nemecekl@ps.zcu.cz</t>
  </si>
  <si>
    <t>Univerzitní 8, 
301 00 Plzeň,
Provoz a služby - Správa budov</t>
  </si>
  <si>
    <t>14 dní</t>
  </si>
  <si>
    <t>Univerzitní 8,
301 00 Plzeň,
Provoz a služby - Správa budov</t>
  </si>
  <si>
    <t>Soda</t>
  </si>
  <si>
    <t>Čistič myčky 2 x 250 ml s koncentrovaným složením odstraňuje usazeniny i z těžko dostupných míst v myčce nádobí.</t>
  </si>
  <si>
    <t>Jednorázový hygienický ubrousek, vlhčený, jednotlivě balený. 1 balení 1000 ks (lze rozdělit i do menších balení, např. po 100 ks / balení), tak aby byl zachován celkový počet 4000 ks.</t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</si>
  <si>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</si>
  <si>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</si>
  <si>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</si>
  <si>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Návlek mopu 40 cm bavlna, minimálně 500 pracích cyklů. Typ mopu smyčka a okrajový lem rozstřih. Uchycení mopu pomocí jazyka, délka cca 40 cm, šířka cca 14 cm, váha cca 190 g, maximální teplota praní 95 C, maximální srážlivost nižší než 4 %, složení 80% bavlna, 20% polyester, absorbce tekutiny 300%.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</si>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</sst>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2"/>
  <sheetViews>
    <sheetView tabSelected="1" topLeftCell="A72" zoomScale="80" zoomScaleNormal="80" workbookViewId="0">
      <selection activeCell="F83" sqref="F83"/>
    </sheetView>
  </sheetViews>
  <sheetFormatPr defaultRowHeight="14.4" x14ac:dyDescent="0.3"/>
  <cols>
    <col min="1" max="1" width="1.44140625" style="1" bestFit="1" customWidth="1"/>
    <col min="2" max="2" width="5.5546875" style="1" bestFit="1" customWidth="1"/>
    <col min="3" max="3" width="42.6640625" style="5" customWidth="1"/>
    <col min="4" max="4" width="9.5546875" style="138" bestFit="1" customWidth="1"/>
    <col min="5" max="5" width="9" style="4" bestFit="1" customWidth="1"/>
    <col min="6" max="6" width="126.33203125" style="5" customWidth="1"/>
    <col min="7" max="7" width="17.6640625" style="5" hidden="1" customWidth="1"/>
    <col min="8" max="8" width="24" style="1" bestFit="1" customWidth="1"/>
    <col min="9" max="9" width="23.33203125" style="1" customWidth="1"/>
    <col min="10" max="10" width="20.5546875" style="1" bestFit="1" customWidth="1"/>
    <col min="11" max="11" width="19.5546875" style="1" bestFit="1" customWidth="1"/>
    <col min="12" max="12" width="23.5546875" style="1" bestFit="1" customWidth="1"/>
    <col min="13" max="13" width="19" style="1" bestFit="1" customWidth="1"/>
    <col min="14" max="14" width="28.33203125" style="1" hidden="1" customWidth="1"/>
    <col min="15" max="15" width="21" style="1" hidden="1" customWidth="1"/>
    <col min="16" max="16" width="35.44140625" style="1" customWidth="1"/>
    <col min="17" max="17" width="30.88671875" style="1" customWidth="1"/>
    <col min="18" max="18" width="25.44140625" style="1" customWidth="1"/>
    <col min="19" max="19" width="11.5546875" style="1" hidden="1" customWidth="1"/>
    <col min="20" max="20" width="62.33203125" style="6" customWidth="1"/>
    <col min="21" max="16384" width="8.88671875" style="1"/>
  </cols>
  <sheetData>
    <row r="1" spans="1:20" ht="36" customHeight="1" x14ac:dyDescent="0.3">
      <c r="B1" s="2" t="s">
        <v>190</v>
      </c>
      <c r="C1" s="3"/>
      <c r="D1" s="3"/>
    </row>
    <row r="2" spans="1:20" ht="20.100000000000001" customHeight="1" x14ac:dyDescent="0.3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6" x14ac:dyDescent="0.3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5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5">
      <c r="B5" s="21"/>
      <c r="C5" s="22"/>
      <c r="D5" s="23"/>
      <c r="E5" s="23"/>
      <c r="F5" s="9"/>
      <c r="G5" s="24"/>
      <c r="I5" s="25" t="s">
        <v>2</v>
      </c>
      <c r="T5" s="26"/>
    </row>
    <row r="6" spans="1:20" ht="58.8" thickTop="1" thickBot="1" x14ac:dyDescent="0.35">
      <c r="B6" s="27" t="s">
        <v>3</v>
      </c>
      <c r="C6" s="28" t="s">
        <v>30</v>
      </c>
      <c r="D6" s="28" t="s">
        <v>4</v>
      </c>
      <c r="E6" s="28" t="s">
        <v>31</v>
      </c>
      <c r="F6" s="28" t="s">
        <v>32</v>
      </c>
      <c r="G6" s="28" t="s">
        <v>33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34</v>
      </c>
      <c r="M6" s="28" t="s">
        <v>35</v>
      </c>
      <c r="N6" s="28" t="s">
        <v>42</v>
      </c>
      <c r="O6" s="28" t="s">
        <v>36</v>
      </c>
      <c r="P6" s="30" t="s">
        <v>37</v>
      </c>
      <c r="Q6" s="28" t="s">
        <v>38</v>
      </c>
      <c r="R6" s="28" t="s">
        <v>43</v>
      </c>
      <c r="S6" s="28" t="s">
        <v>39</v>
      </c>
      <c r="T6" s="28" t="s">
        <v>40</v>
      </c>
    </row>
    <row r="7" spans="1:20" ht="18.75" customHeight="1" thickTop="1" x14ac:dyDescent="0.3">
      <c r="A7" s="31"/>
      <c r="B7" s="32">
        <v>1</v>
      </c>
      <c r="C7" s="33" t="s">
        <v>201</v>
      </c>
      <c r="D7" s="34">
        <v>1</v>
      </c>
      <c r="E7" s="35" t="s">
        <v>44</v>
      </c>
      <c r="F7" s="36" t="s">
        <v>45</v>
      </c>
      <c r="G7" s="37">
        <f t="shared" ref="G7:G112" si="0">D7*H7</f>
        <v>30</v>
      </c>
      <c r="H7" s="38">
        <v>30</v>
      </c>
      <c r="I7" s="139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191</v>
      </c>
      <c r="M7" s="42" t="s">
        <v>192</v>
      </c>
      <c r="N7" s="43"/>
      <c r="O7" s="43"/>
      <c r="P7" s="44" t="s">
        <v>193</v>
      </c>
      <c r="Q7" s="44" t="s">
        <v>194</v>
      </c>
      <c r="R7" s="45" t="s">
        <v>199</v>
      </c>
      <c r="S7" s="43"/>
      <c r="T7" s="35" t="s">
        <v>23</v>
      </c>
    </row>
    <row r="8" spans="1:20" ht="18.75" customHeight="1" x14ac:dyDescent="0.3">
      <c r="B8" s="46">
        <v>2</v>
      </c>
      <c r="C8" s="47" t="s">
        <v>46</v>
      </c>
      <c r="D8" s="48">
        <v>2</v>
      </c>
      <c r="E8" s="49" t="s">
        <v>47</v>
      </c>
      <c r="F8" s="50" t="s">
        <v>48</v>
      </c>
      <c r="G8" s="51">
        <f t="shared" si="0"/>
        <v>474</v>
      </c>
      <c r="H8" s="52">
        <v>237</v>
      </c>
      <c r="I8" s="140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23</v>
      </c>
    </row>
    <row r="9" spans="1:20" ht="39.75" customHeight="1" x14ac:dyDescent="0.3">
      <c r="B9" s="46">
        <v>3</v>
      </c>
      <c r="C9" s="47" t="s">
        <v>49</v>
      </c>
      <c r="D9" s="48">
        <v>3</v>
      </c>
      <c r="E9" s="49" t="s">
        <v>50</v>
      </c>
      <c r="F9" s="50" t="s">
        <v>51</v>
      </c>
      <c r="G9" s="51">
        <f t="shared" si="0"/>
        <v>135</v>
      </c>
      <c r="H9" s="52">
        <v>45</v>
      </c>
      <c r="I9" s="140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14</v>
      </c>
    </row>
    <row r="10" spans="1:20" ht="18.75" customHeight="1" x14ac:dyDescent="0.3">
      <c r="B10" s="46">
        <v>4</v>
      </c>
      <c r="C10" s="47" t="s">
        <v>52</v>
      </c>
      <c r="D10" s="48">
        <v>2</v>
      </c>
      <c r="E10" s="49" t="s">
        <v>44</v>
      </c>
      <c r="F10" s="50" t="s">
        <v>53</v>
      </c>
      <c r="G10" s="51">
        <f t="shared" si="0"/>
        <v>150</v>
      </c>
      <c r="H10" s="52">
        <v>75</v>
      </c>
      <c r="I10" s="140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12</v>
      </c>
    </row>
    <row r="11" spans="1:20" ht="18.75" customHeight="1" x14ac:dyDescent="0.3">
      <c r="B11" s="46">
        <v>5</v>
      </c>
      <c r="C11" s="47" t="s">
        <v>54</v>
      </c>
      <c r="D11" s="48">
        <v>1</v>
      </c>
      <c r="E11" s="49" t="s">
        <v>44</v>
      </c>
      <c r="F11" s="50" t="s">
        <v>55</v>
      </c>
      <c r="G11" s="51">
        <f t="shared" si="0"/>
        <v>45</v>
      </c>
      <c r="H11" s="52">
        <v>45</v>
      </c>
      <c r="I11" s="140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23</v>
      </c>
    </row>
    <row r="12" spans="1:20" ht="18.75" customHeight="1" x14ac:dyDescent="0.3">
      <c r="B12" s="46">
        <v>6</v>
      </c>
      <c r="C12" s="47" t="s">
        <v>56</v>
      </c>
      <c r="D12" s="48">
        <v>1</v>
      </c>
      <c r="E12" s="49" t="s">
        <v>44</v>
      </c>
      <c r="F12" s="60" t="s">
        <v>57</v>
      </c>
      <c r="G12" s="51">
        <f t="shared" si="0"/>
        <v>70</v>
      </c>
      <c r="H12" s="52">
        <v>70</v>
      </c>
      <c r="I12" s="140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23</v>
      </c>
    </row>
    <row r="13" spans="1:20" ht="28.8" x14ac:dyDescent="0.3">
      <c r="B13" s="46">
        <v>7</v>
      </c>
      <c r="C13" s="47" t="s">
        <v>58</v>
      </c>
      <c r="D13" s="48">
        <v>1250</v>
      </c>
      <c r="E13" s="49" t="s">
        <v>44</v>
      </c>
      <c r="F13" s="60" t="s">
        <v>59</v>
      </c>
      <c r="G13" s="51">
        <f t="shared" si="0"/>
        <v>6250</v>
      </c>
      <c r="H13" s="52">
        <v>5</v>
      </c>
      <c r="I13" s="140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29</v>
      </c>
    </row>
    <row r="14" spans="1:20" ht="43.5" customHeight="1" x14ac:dyDescent="0.3">
      <c r="B14" s="46">
        <v>8</v>
      </c>
      <c r="C14" s="47" t="s">
        <v>60</v>
      </c>
      <c r="D14" s="48">
        <v>1250</v>
      </c>
      <c r="E14" s="49" t="s">
        <v>44</v>
      </c>
      <c r="F14" s="50" t="s">
        <v>59</v>
      </c>
      <c r="G14" s="51">
        <f t="shared" si="0"/>
        <v>6250</v>
      </c>
      <c r="H14" s="52">
        <v>5</v>
      </c>
      <c r="I14" s="140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29</v>
      </c>
    </row>
    <row r="15" spans="1:20" ht="26.25" customHeight="1" x14ac:dyDescent="0.3">
      <c r="B15" s="46">
        <v>9</v>
      </c>
      <c r="C15" s="61" t="s">
        <v>61</v>
      </c>
      <c r="D15" s="48">
        <v>2</v>
      </c>
      <c r="E15" s="49" t="s">
        <v>62</v>
      </c>
      <c r="F15" s="61" t="s">
        <v>202</v>
      </c>
      <c r="G15" s="51">
        <f t="shared" si="0"/>
        <v>50</v>
      </c>
      <c r="H15" s="52">
        <v>25</v>
      </c>
      <c r="I15" s="140"/>
      <c r="J15" s="53">
        <f t="shared" ref="J15:J112" si="3">D15*I15</f>
        <v>0</v>
      </c>
      <c r="K15" s="54" t="str">
        <f t="shared" ref="K15:K112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23</v>
      </c>
    </row>
    <row r="16" spans="1:20" ht="48" customHeight="1" thickBot="1" x14ac:dyDescent="0.35">
      <c r="B16" s="62">
        <v>10</v>
      </c>
      <c r="C16" s="63" t="s">
        <v>63</v>
      </c>
      <c r="D16" s="64">
        <v>4</v>
      </c>
      <c r="E16" s="65" t="s">
        <v>47</v>
      </c>
      <c r="F16" s="66" t="s">
        <v>203</v>
      </c>
      <c r="G16" s="67">
        <f t="shared" si="0"/>
        <v>4000</v>
      </c>
      <c r="H16" s="68">
        <v>1000</v>
      </c>
      <c r="I16" s="141"/>
      <c r="J16" s="69">
        <f t="shared" si="3"/>
        <v>0</v>
      </c>
      <c r="K16" s="70" t="str">
        <f t="shared" si="4"/>
        <v xml:space="preserve"> </v>
      </c>
      <c r="L16" s="71"/>
      <c r="M16" s="72"/>
      <c r="N16" s="73"/>
      <c r="O16" s="73"/>
      <c r="P16" s="74"/>
      <c r="Q16" s="74"/>
      <c r="R16" s="75"/>
      <c r="S16" s="73"/>
      <c r="T16" s="65" t="s">
        <v>29</v>
      </c>
    </row>
    <row r="17" spans="2:20" ht="65.25" customHeight="1" x14ac:dyDescent="0.3">
      <c r="B17" s="76">
        <v>11</v>
      </c>
      <c r="C17" s="77" t="s">
        <v>64</v>
      </c>
      <c r="D17" s="78">
        <v>10</v>
      </c>
      <c r="E17" s="79" t="s">
        <v>44</v>
      </c>
      <c r="F17" s="80" t="s">
        <v>204</v>
      </c>
      <c r="G17" s="81">
        <f t="shared" si="0"/>
        <v>700</v>
      </c>
      <c r="H17" s="82">
        <v>70</v>
      </c>
      <c r="I17" s="142"/>
      <c r="J17" s="83">
        <f t="shared" si="3"/>
        <v>0</v>
      </c>
      <c r="K17" s="84" t="str">
        <f t="shared" si="4"/>
        <v xml:space="preserve"> </v>
      </c>
      <c r="L17" s="58" t="s">
        <v>191</v>
      </c>
      <c r="M17" s="58" t="s">
        <v>192</v>
      </c>
      <c r="N17" s="57"/>
      <c r="O17" s="57"/>
      <c r="P17" s="85" t="s">
        <v>195</v>
      </c>
      <c r="Q17" s="85" t="s">
        <v>196</v>
      </c>
      <c r="R17" s="59" t="s">
        <v>199</v>
      </c>
      <c r="S17" s="57"/>
      <c r="T17" s="79" t="s">
        <v>25</v>
      </c>
    </row>
    <row r="18" spans="2:20" ht="57.75" customHeight="1" x14ac:dyDescent="0.3">
      <c r="B18" s="46">
        <v>12</v>
      </c>
      <c r="C18" s="47" t="s">
        <v>65</v>
      </c>
      <c r="D18" s="48">
        <v>10</v>
      </c>
      <c r="E18" s="49" t="s">
        <v>44</v>
      </c>
      <c r="F18" s="61" t="s">
        <v>205</v>
      </c>
      <c r="G18" s="51">
        <f t="shared" si="0"/>
        <v>470</v>
      </c>
      <c r="H18" s="52">
        <v>47</v>
      </c>
      <c r="I18" s="140"/>
      <c r="J18" s="53">
        <f t="shared" si="3"/>
        <v>0</v>
      </c>
      <c r="K18" s="54" t="str">
        <f t="shared" si="4"/>
        <v xml:space="preserve"> </v>
      </c>
      <c r="L18" s="58"/>
      <c r="M18" s="58"/>
      <c r="N18" s="57"/>
      <c r="O18" s="57"/>
      <c r="P18" s="55"/>
      <c r="Q18" s="55"/>
      <c r="R18" s="59"/>
      <c r="S18" s="57"/>
      <c r="T18" s="49" t="s">
        <v>26</v>
      </c>
    </row>
    <row r="19" spans="2:20" ht="41.25" customHeight="1" x14ac:dyDescent="0.3">
      <c r="B19" s="46">
        <v>13</v>
      </c>
      <c r="C19" s="47" t="s">
        <v>66</v>
      </c>
      <c r="D19" s="48">
        <v>8</v>
      </c>
      <c r="E19" s="49" t="s">
        <v>67</v>
      </c>
      <c r="F19" s="50" t="s">
        <v>68</v>
      </c>
      <c r="G19" s="51">
        <f t="shared" si="0"/>
        <v>184</v>
      </c>
      <c r="H19" s="52">
        <v>23</v>
      </c>
      <c r="I19" s="140"/>
      <c r="J19" s="53">
        <f t="shared" si="3"/>
        <v>0</v>
      </c>
      <c r="K19" s="54" t="str">
        <f t="shared" si="4"/>
        <v xml:space="preserve"> </v>
      </c>
      <c r="L19" s="58"/>
      <c r="M19" s="58"/>
      <c r="N19" s="57"/>
      <c r="O19" s="57"/>
      <c r="P19" s="55"/>
      <c r="Q19" s="55"/>
      <c r="R19" s="59"/>
      <c r="S19" s="57"/>
      <c r="T19" s="49" t="s">
        <v>17</v>
      </c>
    </row>
    <row r="20" spans="2:20" ht="39.75" customHeight="1" x14ac:dyDescent="0.3">
      <c r="B20" s="46">
        <v>14</v>
      </c>
      <c r="C20" s="47" t="s">
        <v>69</v>
      </c>
      <c r="D20" s="48">
        <v>100</v>
      </c>
      <c r="E20" s="49" t="s">
        <v>70</v>
      </c>
      <c r="F20" s="61" t="s">
        <v>71</v>
      </c>
      <c r="G20" s="51">
        <f t="shared" si="0"/>
        <v>600</v>
      </c>
      <c r="H20" s="52">
        <v>6</v>
      </c>
      <c r="I20" s="140"/>
      <c r="J20" s="53">
        <f t="shared" si="3"/>
        <v>0</v>
      </c>
      <c r="K20" s="54" t="str">
        <f t="shared" si="4"/>
        <v xml:space="preserve"> </v>
      </c>
      <c r="L20" s="58"/>
      <c r="M20" s="58"/>
      <c r="N20" s="57"/>
      <c r="O20" s="57"/>
      <c r="P20" s="55"/>
      <c r="Q20" s="55"/>
      <c r="R20" s="59"/>
      <c r="S20" s="57"/>
      <c r="T20" s="49" t="s">
        <v>15</v>
      </c>
    </row>
    <row r="21" spans="2:20" ht="37.5" customHeight="1" x14ac:dyDescent="0.3">
      <c r="B21" s="46">
        <v>15</v>
      </c>
      <c r="C21" s="47" t="s">
        <v>72</v>
      </c>
      <c r="D21" s="48">
        <v>15</v>
      </c>
      <c r="E21" s="49" t="s">
        <v>44</v>
      </c>
      <c r="F21" s="60" t="s">
        <v>73</v>
      </c>
      <c r="G21" s="51">
        <f t="shared" si="0"/>
        <v>915</v>
      </c>
      <c r="H21" s="52">
        <v>61</v>
      </c>
      <c r="I21" s="140"/>
      <c r="J21" s="53">
        <f t="shared" si="3"/>
        <v>0</v>
      </c>
      <c r="K21" s="54" t="str">
        <f t="shared" si="4"/>
        <v xml:space="preserve"> </v>
      </c>
      <c r="L21" s="58"/>
      <c r="M21" s="58"/>
      <c r="N21" s="57"/>
      <c r="O21" s="57"/>
      <c r="P21" s="55"/>
      <c r="Q21" s="55"/>
      <c r="R21" s="59"/>
      <c r="S21" s="57"/>
      <c r="T21" s="49" t="s">
        <v>25</v>
      </c>
    </row>
    <row r="22" spans="2:20" ht="39.75" customHeight="1" x14ac:dyDescent="0.3">
      <c r="B22" s="46">
        <v>16</v>
      </c>
      <c r="C22" s="47" t="s">
        <v>74</v>
      </c>
      <c r="D22" s="48">
        <v>5</v>
      </c>
      <c r="E22" s="49" t="s">
        <v>44</v>
      </c>
      <c r="F22" s="60" t="s">
        <v>75</v>
      </c>
      <c r="G22" s="51">
        <f t="shared" si="0"/>
        <v>150</v>
      </c>
      <c r="H22" s="52">
        <v>30</v>
      </c>
      <c r="I22" s="140"/>
      <c r="J22" s="53">
        <f t="shared" si="3"/>
        <v>0</v>
      </c>
      <c r="K22" s="54" t="str">
        <f t="shared" si="4"/>
        <v xml:space="preserve"> </v>
      </c>
      <c r="L22" s="58"/>
      <c r="M22" s="58"/>
      <c r="N22" s="57"/>
      <c r="O22" s="57"/>
      <c r="P22" s="55"/>
      <c r="Q22" s="55"/>
      <c r="R22" s="59"/>
      <c r="S22" s="57"/>
      <c r="T22" s="49" t="s">
        <v>23</v>
      </c>
    </row>
    <row r="23" spans="2:20" ht="36" customHeight="1" x14ac:dyDescent="0.3">
      <c r="B23" s="46">
        <v>17</v>
      </c>
      <c r="C23" s="47" t="s">
        <v>76</v>
      </c>
      <c r="D23" s="48">
        <v>5</v>
      </c>
      <c r="E23" s="49" t="s">
        <v>44</v>
      </c>
      <c r="F23" s="60" t="s">
        <v>77</v>
      </c>
      <c r="G23" s="51">
        <f t="shared" si="0"/>
        <v>225</v>
      </c>
      <c r="H23" s="52">
        <v>45</v>
      </c>
      <c r="I23" s="140"/>
      <c r="J23" s="53">
        <f t="shared" si="3"/>
        <v>0</v>
      </c>
      <c r="K23" s="54" t="str">
        <f t="shared" si="4"/>
        <v xml:space="preserve"> </v>
      </c>
      <c r="L23" s="58"/>
      <c r="M23" s="58"/>
      <c r="N23" s="57"/>
      <c r="O23" s="57"/>
      <c r="P23" s="55"/>
      <c r="Q23" s="55"/>
      <c r="R23" s="59"/>
      <c r="S23" s="57"/>
      <c r="T23" s="49" t="s">
        <v>23</v>
      </c>
    </row>
    <row r="24" spans="2:20" ht="41.25" customHeight="1" x14ac:dyDescent="0.3">
      <c r="B24" s="46">
        <v>18</v>
      </c>
      <c r="C24" s="47" t="s">
        <v>78</v>
      </c>
      <c r="D24" s="48">
        <v>5</v>
      </c>
      <c r="E24" s="49" t="s">
        <v>44</v>
      </c>
      <c r="F24" s="60" t="s">
        <v>79</v>
      </c>
      <c r="G24" s="51">
        <f t="shared" si="0"/>
        <v>200</v>
      </c>
      <c r="H24" s="52">
        <v>40</v>
      </c>
      <c r="I24" s="140"/>
      <c r="J24" s="53">
        <f t="shared" si="3"/>
        <v>0</v>
      </c>
      <c r="K24" s="54" t="str">
        <f t="shared" si="4"/>
        <v xml:space="preserve"> </v>
      </c>
      <c r="L24" s="58"/>
      <c r="M24" s="58"/>
      <c r="N24" s="57"/>
      <c r="O24" s="57"/>
      <c r="P24" s="55"/>
      <c r="Q24" s="55"/>
      <c r="R24" s="59"/>
      <c r="S24" s="57"/>
      <c r="T24" s="49" t="s">
        <v>23</v>
      </c>
    </row>
    <row r="25" spans="2:20" ht="25.5" customHeight="1" x14ac:dyDescent="0.3">
      <c r="B25" s="46">
        <v>19</v>
      </c>
      <c r="C25" s="50" t="s">
        <v>80</v>
      </c>
      <c r="D25" s="48">
        <v>5</v>
      </c>
      <c r="E25" s="49" t="s">
        <v>44</v>
      </c>
      <c r="F25" s="50" t="s">
        <v>81</v>
      </c>
      <c r="G25" s="51">
        <f t="shared" si="0"/>
        <v>225</v>
      </c>
      <c r="H25" s="52">
        <v>45</v>
      </c>
      <c r="I25" s="140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49" t="s">
        <v>23</v>
      </c>
    </row>
    <row r="26" spans="2:20" ht="35.25" customHeight="1" x14ac:dyDescent="0.3">
      <c r="B26" s="46">
        <v>20</v>
      </c>
      <c r="C26" s="47" t="s">
        <v>82</v>
      </c>
      <c r="D26" s="48">
        <v>5</v>
      </c>
      <c r="E26" s="49" t="s">
        <v>44</v>
      </c>
      <c r="F26" s="60" t="s">
        <v>83</v>
      </c>
      <c r="G26" s="51">
        <f t="shared" si="0"/>
        <v>150</v>
      </c>
      <c r="H26" s="52">
        <v>30</v>
      </c>
      <c r="I26" s="140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49" t="s">
        <v>26</v>
      </c>
    </row>
    <row r="27" spans="2:20" ht="18.75" customHeight="1" x14ac:dyDescent="0.3">
      <c r="B27" s="46">
        <v>21</v>
      </c>
      <c r="C27" s="47" t="s">
        <v>84</v>
      </c>
      <c r="D27" s="48">
        <v>15</v>
      </c>
      <c r="E27" s="49" t="s">
        <v>44</v>
      </c>
      <c r="F27" s="60" t="s">
        <v>85</v>
      </c>
      <c r="G27" s="51">
        <f t="shared" si="0"/>
        <v>450</v>
      </c>
      <c r="H27" s="52">
        <v>30</v>
      </c>
      <c r="I27" s="140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49" t="s">
        <v>26</v>
      </c>
    </row>
    <row r="28" spans="2:20" ht="18.75" customHeight="1" x14ac:dyDescent="0.3">
      <c r="B28" s="46">
        <v>22</v>
      </c>
      <c r="C28" s="47" t="s">
        <v>86</v>
      </c>
      <c r="D28" s="48">
        <v>5</v>
      </c>
      <c r="E28" s="49" t="s">
        <v>44</v>
      </c>
      <c r="F28" s="60" t="s">
        <v>87</v>
      </c>
      <c r="G28" s="51">
        <f t="shared" si="0"/>
        <v>275</v>
      </c>
      <c r="H28" s="52">
        <v>55</v>
      </c>
      <c r="I28" s="140"/>
      <c r="J28" s="53">
        <f t="shared" si="3"/>
        <v>0</v>
      </c>
      <c r="K28" s="54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49" t="s">
        <v>26</v>
      </c>
    </row>
    <row r="29" spans="2:20" ht="39.75" customHeight="1" x14ac:dyDescent="0.3">
      <c r="B29" s="46">
        <v>23</v>
      </c>
      <c r="C29" s="47" t="s">
        <v>88</v>
      </c>
      <c r="D29" s="48">
        <v>1</v>
      </c>
      <c r="E29" s="49" t="s">
        <v>44</v>
      </c>
      <c r="F29" s="61" t="s">
        <v>206</v>
      </c>
      <c r="G29" s="51">
        <f t="shared" si="0"/>
        <v>70</v>
      </c>
      <c r="H29" s="52">
        <v>70</v>
      </c>
      <c r="I29" s="140"/>
      <c r="J29" s="53">
        <f t="shared" si="3"/>
        <v>0</v>
      </c>
      <c r="K29" s="54" t="str">
        <f t="shared" si="4"/>
        <v xml:space="preserve"> </v>
      </c>
      <c r="L29" s="58"/>
      <c r="M29" s="58"/>
      <c r="N29" s="57"/>
      <c r="O29" s="57"/>
      <c r="P29" s="55"/>
      <c r="Q29" s="55"/>
      <c r="R29" s="59"/>
      <c r="S29" s="57"/>
      <c r="T29" s="49" t="s">
        <v>23</v>
      </c>
    </row>
    <row r="30" spans="2:20" ht="26.25" customHeight="1" x14ac:dyDescent="0.3">
      <c r="B30" s="46">
        <v>24</v>
      </c>
      <c r="C30" s="47" t="s">
        <v>89</v>
      </c>
      <c r="D30" s="48">
        <v>5</v>
      </c>
      <c r="E30" s="49" t="s">
        <v>44</v>
      </c>
      <c r="F30" s="60" t="s">
        <v>90</v>
      </c>
      <c r="G30" s="51">
        <f t="shared" si="0"/>
        <v>85</v>
      </c>
      <c r="H30" s="52">
        <v>17</v>
      </c>
      <c r="I30" s="140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23</v>
      </c>
    </row>
    <row r="31" spans="2:20" ht="24" customHeight="1" x14ac:dyDescent="0.3">
      <c r="B31" s="46">
        <v>25</v>
      </c>
      <c r="C31" s="47" t="s">
        <v>91</v>
      </c>
      <c r="D31" s="48">
        <v>1</v>
      </c>
      <c r="E31" s="49" t="s">
        <v>44</v>
      </c>
      <c r="F31" s="60" t="s">
        <v>92</v>
      </c>
      <c r="G31" s="51">
        <f t="shared" si="0"/>
        <v>170</v>
      </c>
      <c r="H31" s="52">
        <v>170</v>
      </c>
      <c r="I31" s="140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24</v>
      </c>
    </row>
    <row r="32" spans="2:20" ht="39" customHeight="1" x14ac:dyDescent="0.3">
      <c r="B32" s="46">
        <v>26</v>
      </c>
      <c r="C32" s="50" t="s">
        <v>93</v>
      </c>
      <c r="D32" s="48">
        <v>2</v>
      </c>
      <c r="E32" s="49" t="s">
        <v>44</v>
      </c>
      <c r="F32" s="50" t="s">
        <v>94</v>
      </c>
      <c r="G32" s="51">
        <f t="shared" si="0"/>
        <v>540</v>
      </c>
      <c r="H32" s="52">
        <v>270</v>
      </c>
      <c r="I32" s="140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23</v>
      </c>
    </row>
    <row r="33" spans="2:20" ht="27" customHeight="1" x14ac:dyDescent="0.3">
      <c r="B33" s="46">
        <v>27</v>
      </c>
      <c r="C33" s="47" t="s">
        <v>95</v>
      </c>
      <c r="D33" s="48">
        <v>10</v>
      </c>
      <c r="E33" s="49" t="s">
        <v>44</v>
      </c>
      <c r="F33" s="50" t="s">
        <v>96</v>
      </c>
      <c r="G33" s="51">
        <f t="shared" si="0"/>
        <v>750</v>
      </c>
      <c r="H33" s="52">
        <v>75</v>
      </c>
      <c r="I33" s="140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23</v>
      </c>
    </row>
    <row r="34" spans="2:20" ht="51" customHeight="1" x14ac:dyDescent="0.3">
      <c r="B34" s="46">
        <v>28</v>
      </c>
      <c r="C34" s="47" t="s">
        <v>97</v>
      </c>
      <c r="D34" s="48">
        <v>20</v>
      </c>
      <c r="E34" s="49" t="s">
        <v>44</v>
      </c>
      <c r="F34" s="50" t="s">
        <v>98</v>
      </c>
      <c r="G34" s="51">
        <f t="shared" si="0"/>
        <v>1300</v>
      </c>
      <c r="H34" s="52">
        <v>65</v>
      </c>
      <c r="I34" s="140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23</v>
      </c>
    </row>
    <row r="35" spans="2:20" ht="18.75" customHeight="1" x14ac:dyDescent="0.3">
      <c r="B35" s="46">
        <v>29</v>
      </c>
      <c r="C35" s="47" t="s">
        <v>99</v>
      </c>
      <c r="D35" s="48">
        <v>1</v>
      </c>
      <c r="E35" s="49" t="s">
        <v>47</v>
      </c>
      <c r="F35" s="50" t="s">
        <v>100</v>
      </c>
      <c r="G35" s="51">
        <f t="shared" si="0"/>
        <v>65</v>
      </c>
      <c r="H35" s="52">
        <v>65</v>
      </c>
      <c r="I35" s="140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12</v>
      </c>
    </row>
    <row r="36" spans="2:20" ht="18.75" customHeight="1" x14ac:dyDescent="0.3">
      <c r="B36" s="46">
        <v>30</v>
      </c>
      <c r="C36" s="47" t="s">
        <v>101</v>
      </c>
      <c r="D36" s="48">
        <v>15</v>
      </c>
      <c r="E36" s="49" t="s">
        <v>102</v>
      </c>
      <c r="F36" s="86" t="s">
        <v>103</v>
      </c>
      <c r="G36" s="51">
        <f t="shared" si="0"/>
        <v>195</v>
      </c>
      <c r="H36" s="52">
        <v>13</v>
      </c>
      <c r="I36" s="140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12</v>
      </c>
    </row>
    <row r="37" spans="2:20" ht="18.75" customHeight="1" x14ac:dyDescent="0.3">
      <c r="B37" s="46">
        <v>31</v>
      </c>
      <c r="C37" s="47" t="s">
        <v>104</v>
      </c>
      <c r="D37" s="48">
        <v>30</v>
      </c>
      <c r="E37" s="49" t="s">
        <v>102</v>
      </c>
      <c r="F37" s="86" t="s">
        <v>105</v>
      </c>
      <c r="G37" s="51">
        <f t="shared" si="0"/>
        <v>390</v>
      </c>
      <c r="H37" s="52">
        <v>13</v>
      </c>
      <c r="I37" s="140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12</v>
      </c>
    </row>
    <row r="38" spans="2:20" ht="18.75" customHeight="1" x14ac:dyDescent="0.3">
      <c r="B38" s="46">
        <v>32</v>
      </c>
      <c r="C38" s="47" t="s">
        <v>106</v>
      </c>
      <c r="D38" s="48">
        <v>100</v>
      </c>
      <c r="E38" s="49" t="s">
        <v>107</v>
      </c>
      <c r="F38" s="60" t="s">
        <v>108</v>
      </c>
      <c r="G38" s="51">
        <f t="shared" si="0"/>
        <v>2500</v>
      </c>
      <c r="H38" s="52">
        <v>25</v>
      </c>
      <c r="I38" s="140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13</v>
      </c>
    </row>
    <row r="39" spans="2:20" ht="18.75" customHeight="1" x14ac:dyDescent="0.3">
      <c r="B39" s="46">
        <v>33</v>
      </c>
      <c r="C39" s="47" t="s">
        <v>109</v>
      </c>
      <c r="D39" s="48">
        <v>50</v>
      </c>
      <c r="E39" s="49" t="s">
        <v>107</v>
      </c>
      <c r="F39" s="60" t="s">
        <v>110</v>
      </c>
      <c r="G39" s="51">
        <f t="shared" si="0"/>
        <v>5000</v>
      </c>
      <c r="H39" s="52">
        <v>100</v>
      </c>
      <c r="I39" s="140"/>
      <c r="J39" s="53">
        <f t="shared" ref="J39:J100" si="5">D39*I39</f>
        <v>0</v>
      </c>
      <c r="K39" s="54" t="str">
        <f t="shared" ref="K39:K100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13</v>
      </c>
    </row>
    <row r="40" spans="2:20" ht="18.75" customHeight="1" x14ac:dyDescent="0.3">
      <c r="B40" s="46">
        <v>34</v>
      </c>
      <c r="C40" s="47" t="s">
        <v>111</v>
      </c>
      <c r="D40" s="48">
        <v>1</v>
      </c>
      <c r="E40" s="49" t="s">
        <v>47</v>
      </c>
      <c r="F40" s="60" t="s">
        <v>112</v>
      </c>
      <c r="G40" s="51">
        <f t="shared" si="0"/>
        <v>20</v>
      </c>
      <c r="H40" s="52">
        <v>20</v>
      </c>
      <c r="I40" s="140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16</v>
      </c>
    </row>
    <row r="41" spans="2:20" ht="18.75" customHeight="1" x14ac:dyDescent="0.3">
      <c r="B41" s="46">
        <v>35</v>
      </c>
      <c r="C41" s="47" t="s">
        <v>113</v>
      </c>
      <c r="D41" s="48">
        <v>5</v>
      </c>
      <c r="E41" s="49" t="s">
        <v>44</v>
      </c>
      <c r="F41" s="60" t="s">
        <v>114</v>
      </c>
      <c r="G41" s="51">
        <f t="shared" si="0"/>
        <v>120</v>
      </c>
      <c r="H41" s="52">
        <v>24</v>
      </c>
      <c r="I41" s="140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23</v>
      </c>
    </row>
    <row r="42" spans="2:20" ht="18.75" customHeight="1" x14ac:dyDescent="0.3">
      <c r="B42" s="46">
        <v>36</v>
      </c>
      <c r="C42" s="47" t="s">
        <v>115</v>
      </c>
      <c r="D42" s="48">
        <v>2</v>
      </c>
      <c r="E42" s="49" t="s">
        <v>44</v>
      </c>
      <c r="F42" s="60" t="s">
        <v>116</v>
      </c>
      <c r="G42" s="51">
        <f t="shared" si="0"/>
        <v>160</v>
      </c>
      <c r="H42" s="52">
        <v>80</v>
      </c>
      <c r="I42" s="140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23</v>
      </c>
    </row>
    <row r="43" spans="2:20" ht="18.75" customHeight="1" x14ac:dyDescent="0.3">
      <c r="B43" s="46">
        <v>37</v>
      </c>
      <c r="C43" s="47" t="s">
        <v>117</v>
      </c>
      <c r="D43" s="48">
        <v>20</v>
      </c>
      <c r="E43" s="49" t="s">
        <v>44</v>
      </c>
      <c r="F43" s="60" t="s">
        <v>118</v>
      </c>
      <c r="G43" s="51">
        <f t="shared" si="0"/>
        <v>360</v>
      </c>
      <c r="H43" s="52">
        <v>18</v>
      </c>
      <c r="I43" s="140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19</v>
      </c>
    </row>
    <row r="44" spans="2:20" ht="18.75" customHeight="1" x14ac:dyDescent="0.3">
      <c r="B44" s="46">
        <v>38</v>
      </c>
      <c r="C44" s="47" t="s">
        <v>119</v>
      </c>
      <c r="D44" s="48">
        <v>10</v>
      </c>
      <c r="E44" s="49" t="s">
        <v>44</v>
      </c>
      <c r="F44" s="60" t="s">
        <v>120</v>
      </c>
      <c r="G44" s="51">
        <f t="shared" si="0"/>
        <v>80</v>
      </c>
      <c r="H44" s="52">
        <v>8</v>
      </c>
      <c r="I44" s="140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23</v>
      </c>
    </row>
    <row r="45" spans="2:20" ht="18.75" customHeight="1" thickBot="1" x14ac:dyDescent="0.35">
      <c r="B45" s="87">
        <v>39</v>
      </c>
      <c r="C45" s="88" t="s">
        <v>121</v>
      </c>
      <c r="D45" s="89">
        <v>1</v>
      </c>
      <c r="E45" s="90" t="s">
        <v>44</v>
      </c>
      <c r="F45" s="91" t="s">
        <v>122</v>
      </c>
      <c r="G45" s="92">
        <f t="shared" si="0"/>
        <v>100</v>
      </c>
      <c r="H45" s="93">
        <v>100</v>
      </c>
      <c r="I45" s="143"/>
      <c r="J45" s="94">
        <f t="shared" si="5"/>
        <v>0</v>
      </c>
      <c r="K45" s="95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90" t="s">
        <v>24</v>
      </c>
    </row>
    <row r="46" spans="2:20" ht="40.5" customHeight="1" x14ac:dyDescent="0.3">
      <c r="B46" s="96">
        <v>40</v>
      </c>
      <c r="C46" s="97" t="s">
        <v>66</v>
      </c>
      <c r="D46" s="98">
        <v>420</v>
      </c>
      <c r="E46" s="99" t="s">
        <v>67</v>
      </c>
      <c r="F46" s="100" t="s">
        <v>68</v>
      </c>
      <c r="G46" s="101">
        <f t="shared" si="0"/>
        <v>9660</v>
      </c>
      <c r="H46" s="102">
        <v>23</v>
      </c>
      <c r="I46" s="144"/>
      <c r="J46" s="103">
        <f t="shared" si="5"/>
        <v>0</v>
      </c>
      <c r="K46" s="104" t="str">
        <f t="shared" si="6"/>
        <v xml:space="preserve"> </v>
      </c>
      <c r="L46" s="105" t="s">
        <v>191</v>
      </c>
      <c r="M46" s="105" t="s">
        <v>192</v>
      </c>
      <c r="N46" s="106"/>
      <c r="O46" s="106"/>
      <c r="P46" s="107" t="s">
        <v>197</v>
      </c>
      <c r="Q46" s="107" t="s">
        <v>198</v>
      </c>
      <c r="R46" s="108" t="s">
        <v>199</v>
      </c>
      <c r="S46" s="106"/>
      <c r="T46" s="99" t="s">
        <v>17</v>
      </c>
    </row>
    <row r="47" spans="2:20" ht="38.25" customHeight="1" x14ac:dyDescent="0.3">
      <c r="B47" s="46">
        <v>41</v>
      </c>
      <c r="C47" s="47" t="s">
        <v>123</v>
      </c>
      <c r="D47" s="48">
        <v>180</v>
      </c>
      <c r="E47" s="49" t="s">
        <v>70</v>
      </c>
      <c r="F47" s="60" t="s">
        <v>124</v>
      </c>
      <c r="G47" s="51">
        <f t="shared" si="0"/>
        <v>11160</v>
      </c>
      <c r="H47" s="52">
        <v>62</v>
      </c>
      <c r="I47" s="140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15</v>
      </c>
    </row>
    <row r="48" spans="2:20" ht="39" customHeight="1" x14ac:dyDescent="0.3">
      <c r="B48" s="46">
        <v>42</v>
      </c>
      <c r="C48" s="47" t="s">
        <v>72</v>
      </c>
      <c r="D48" s="48">
        <v>20</v>
      </c>
      <c r="E48" s="49" t="s">
        <v>44</v>
      </c>
      <c r="F48" s="60" t="s">
        <v>73</v>
      </c>
      <c r="G48" s="51">
        <f t="shared" si="0"/>
        <v>1220</v>
      </c>
      <c r="H48" s="52">
        <v>61</v>
      </c>
      <c r="I48" s="140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25</v>
      </c>
    </row>
    <row r="49" spans="2:20" ht="39.75" customHeight="1" x14ac:dyDescent="0.3">
      <c r="B49" s="46">
        <v>43</v>
      </c>
      <c r="C49" s="47" t="s">
        <v>125</v>
      </c>
      <c r="D49" s="48">
        <v>10</v>
      </c>
      <c r="E49" s="49" t="s">
        <v>44</v>
      </c>
      <c r="F49" s="60" t="s">
        <v>126</v>
      </c>
      <c r="G49" s="51">
        <f t="shared" si="0"/>
        <v>750</v>
      </c>
      <c r="H49" s="52">
        <v>75</v>
      </c>
      <c r="I49" s="140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25</v>
      </c>
    </row>
    <row r="50" spans="2:20" ht="33" customHeight="1" x14ac:dyDescent="0.3">
      <c r="B50" s="46">
        <v>44</v>
      </c>
      <c r="C50" s="47" t="s">
        <v>127</v>
      </c>
      <c r="D50" s="48">
        <v>1</v>
      </c>
      <c r="E50" s="49" t="s">
        <v>44</v>
      </c>
      <c r="F50" s="60" t="s">
        <v>128</v>
      </c>
      <c r="G50" s="51">
        <f t="shared" si="0"/>
        <v>360</v>
      </c>
      <c r="H50" s="52">
        <v>360</v>
      </c>
      <c r="I50" s="140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25</v>
      </c>
    </row>
    <row r="51" spans="2:20" ht="34.5" customHeight="1" x14ac:dyDescent="0.3">
      <c r="B51" s="46">
        <v>45</v>
      </c>
      <c r="C51" s="47" t="s">
        <v>74</v>
      </c>
      <c r="D51" s="48">
        <v>20</v>
      </c>
      <c r="E51" s="49" t="s">
        <v>44</v>
      </c>
      <c r="F51" s="60" t="s">
        <v>75</v>
      </c>
      <c r="G51" s="51">
        <f t="shared" si="0"/>
        <v>600</v>
      </c>
      <c r="H51" s="52">
        <v>30</v>
      </c>
      <c r="I51" s="140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23</v>
      </c>
    </row>
    <row r="52" spans="2:20" ht="47.25" customHeight="1" x14ac:dyDescent="0.3">
      <c r="B52" s="46">
        <v>46</v>
      </c>
      <c r="C52" s="47" t="s">
        <v>78</v>
      </c>
      <c r="D52" s="48">
        <v>5</v>
      </c>
      <c r="E52" s="49" t="s">
        <v>44</v>
      </c>
      <c r="F52" s="60" t="s">
        <v>79</v>
      </c>
      <c r="G52" s="51">
        <f t="shared" si="0"/>
        <v>200</v>
      </c>
      <c r="H52" s="52">
        <v>40</v>
      </c>
      <c r="I52" s="140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23</v>
      </c>
    </row>
    <row r="53" spans="2:20" ht="51" customHeight="1" x14ac:dyDescent="0.3">
      <c r="B53" s="46">
        <v>47</v>
      </c>
      <c r="C53" s="47" t="s">
        <v>129</v>
      </c>
      <c r="D53" s="48">
        <v>5</v>
      </c>
      <c r="E53" s="49" t="s">
        <v>44</v>
      </c>
      <c r="F53" s="60" t="s">
        <v>130</v>
      </c>
      <c r="G53" s="51">
        <f t="shared" si="0"/>
        <v>200</v>
      </c>
      <c r="H53" s="52">
        <v>40</v>
      </c>
      <c r="I53" s="140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23</v>
      </c>
    </row>
    <row r="54" spans="2:20" ht="18.75" customHeight="1" x14ac:dyDescent="0.3">
      <c r="B54" s="46">
        <v>48</v>
      </c>
      <c r="C54" s="47" t="s">
        <v>131</v>
      </c>
      <c r="D54" s="48">
        <v>10</v>
      </c>
      <c r="E54" s="49" t="s">
        <v>44</v>
      </c>
      <c r="F54" s="60" t="s">
        <v>132</v>
      </c>
      <c r="G54" s="51">
        <f t="shared" si="0"/>
        <v>250</v>
      </c>
      <c r="H54" s="52">
        <v>25</v>
      </c>
      <c r="I54" s="140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21</v>
      </c>
    </row>
    <row r="55" spans="2:20" ht="18.75" customHeight="1" x14ac:dyDescent="0.3">
      <c r="B55" s="46">
        <v>49</v>
      </c>
      <c r="C55" s="47" t="s">
        <v>133</v>
      </c>
      <c r="D55" s="48">
        <v>20</v>
      </c>
      <c r="E55" s="49" t="s">
        <v>44</v>
      </c>
      <c r="F55" s="60" t="s">
        <v>134</v>
      </c>
      <c r="G55" s="51">
        <f t="shared" si="0"/>
        <v>400</v>
      </c>
      <c r="H55" s="52">
        <v>20</v>
      </c>
      <c r="I55" s="140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21</v>
      </c>
    </row>
    <row r="56" spans="2:20" ht="25.5" customHeight="1" x14ac:dyDescent="0.3">
      <c r="B56" s="46">
        <v>50</v>
      </c>
      <c r="C56" s="47" t="s">
        <v>135</v>
      </c>
      <c r="D56" s="48">
        <v>1</v>
      </c>
      <c r="E56" s="49" t="s">
        <v>47</v>
      </c>
      <c r="F56" s="60" t="s">
        <v>136</v>
      </c>
      <c r="G56" s="51">
        <f t="shared" si="0"/>
        <v>600</v>
      </c>
      <c r="H56" s="52">
        <v>600</v>
      </c>
      <c r="I56" s="140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21</v>
      </c>
    </row>
    <row r="57" spans="2:20" ht="34.5" customHeight="1" x14ac:dyDescent="0.3">
      <c r="B57" s="46">
        <v>51</v>
      </c>
      <c r="C57" s="47" t="s">
        <v>88</v>
      </c>
      <c r="D57" s="48">
        <v>10</v>
      </c>
      <c r="E57" s="49" t="s">
        <v>44</v>
      </c>
      <c r="F57" s="61" t="s">
        <v>208</v>
      </c>
      <c r="G57" s="51">
        <f t="shared" si="0"/>
        <v>700</v>
      </c>
      <c r="H57" s="52">
        <v>70</v>
      </c>
      <c r="I57" s="140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23</v>
      </c>
    </row>
    <row r="58" spans="2:20" ht="23.25" customHeight="1" x14ac:dyDescent="0.3">
      <c r="B58" s="46">
        <v>52</v>
      </c>
      <c r="C58" s="47" t="s">
        <v>137</v>
      </c>
      <c r="D58" s="48">
        <v>2</v>
      </c>
      <c r="E58" s="49" t="s">
        <v>44</v>
      </c>
      <c r="F58" s="60" t="s">
        <v>138</v>
      </c>
      <c r="G58" s="51">
        <f t="shared" si="0"/>
        <v>48</v>
      </c>
      <c r="H58" s="52">
        <v>24</v>
      </c>
      <c r="I58" s="140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23</v>
      </c>
    </row>
    <row r="59" spans="2:20" ht="36" customHeight="1" x14ac:dyDescent="0.3">
      <c r="B59" s="46">
        <v>53</v>
      </c>
      <c r="C59" s="47" t="s">
        <v>139</v>
      </c>
      <c r="D59" s="48">
        <v>2</v>
      </c>
      <c r="E59" s="49" t="s">
        <v>44</v>
      </c>
      <c r="F59" s="60" t="s">
        <v>140</v>
      </c>
      <c r="G59" s="51">
        <f t="shared" si="0"/>
        <v>60</v>
      </c>
      <c r="H59" s="52">
        <v>30</v>
      </c>
      <c r="I59" s="140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23</v>
      </c>
    </row>
    <row r="60" spans="2:20" ht="21.75" customHeight="1" x14ac:dyDescent="0.3">
      <c r="B60" s="46">
        <v>54</v>
      </c>
      <c r="C60" s="47" t="s">
        <v>95</v>
      </c>
      <c r="D60" s="48">
        <v>2</v>
      </c>
      <c r="E60" s="49" t="s">
        <v>44</v>
      </c>
      <c r="F60" s="60" t="s">
        <v>141</v>
      </c>
      <c r="G60" s="51">
        <f t="shared" si="0"/>
        <v>170</v>
      </c>
      <c r="H60" s="52">
        <v>85</v>
      </c>
      <c r="I60" s="140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23</v>
      </c>
    </row>
    <row r="61" spans="2:20" ht="21.75" customHeight="1" x14ac:dyDescent="0.3">
      <c r="B61" s="46">
        <v>55</v>
      </c>
      <c r="C61" s="47" t="s">
        <v>95</v>
      </c>
      <c r="D61" s="48">
        <v>2</v>
      </c>
      <c r="E61" s="49" t="s">
        <v>44</v>
      </c>
      <c r="F61" s="60" t="s">
        <v>96</v>
      </c>
      <c r="G61" s="51">
        <f t="shared" si="0"/>
        <v>150</v>
      </c>
      <c r="H61" s="52">
        <v>75</v>
      </c>
      <c r="I61" s="140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23</v>
      </c>
    </row>
    <row r="62" spans="2:20" ht="48.75" customHeight="1" x14ac:dyDescent="0.3">
      <c r="B62" s="46">
        <v>56</v>
      </c>
      <c r="C62" s="47" t="s">
        <v>97</v>
      </c>
      <c r="D62" s="48">
        <v>5</v>
      </c>
      <c r="E62" s="49" t="s">
        <v>44</v>
      </c>
      <c r="F62" s="60" t="s">
        <v>98</v>
      </c>
      <c r="G62" s="51">
        <f t="shared" si="0"/>
        <v>325</v>
      </c>
      <c r="H62" s="52">
        <v>65</v>
      </c>
      <c r="I62" s="140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23</v>
      </c>
    </row>
    <row r="63" spans="2:20" ht="18.75" customHeight="1" x14ac:dyDescent="0.3">
      <c r="B63" s="46">
        <v>57</v>
      </c>
      <c r="C63" s="47" t="s">
        <v>142</v>
      </c>
      <c r="D63" s="48">
        <v>10</v>
      </c>
      <c r="E63" s="49" t="s">
        <v>102</v>
      </c>
      <c r="F63" s="60" t="s">
        <v>143</v>
      </c>
      <c r="G63" s="51">
        <f t="shared" si="0"/>
        <v>130</v>
      </c>
      <c r="H63" s="52">
        <v>13</v>
      </c>
      <c r="I63" s="140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12</v>
      </c>
    </row>
    <row r="64" spans="2:20" ht="18.75" customHeight="1" x14ac:dyDescent="0.3">
      <c r="B64" s="46">
        <v>58</v>
      </c>
      <c r="C64" s="47" t="s">
        <v>101</v>
      </c>
      <c r="D64" s="48">
        <v>10</v>
      </c>
      <c r="E64" s="49" t="s">
        <v>102</v>
      </c>
      <c r="F64" s="60" t="s">
        <v>103</v>
      </c>
      <c r="G64" s="51">
        <f t="shared" si="0"/>
        <v>130</v>
      </c>
      <c r="H64" s="52">
        <v>13</v>
      </c>
      <c r="I64" s="140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12</v>
      </c>
    </row>
    <row r="65" spans="2:20" ht="18.75" customHeight="1" x14ac:dyDescent="0.3">
      <c r="B65" s="46">
        <v>59</v>
      </c>
      <c r="C65" s="47" t="s">
        <v>144</v>
      </c>
      <c r="D65" s="48">
        <v>10</v>
      </c>
      <c r="E65" s="49" t="s">
        <v>47</v>
      </c>
      <c r="F65" s="60" t="s">
        <v>145</v>
      </c>
      <c r="G65" s="51">
        <f t="shared" si="0"/>
        <v>150</v>
      </c>
      <c r="H65" s="52">
        <v>15</v>
      </c>
      <c r="I65" s="140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13</v>
      </c>
    </row>
    <row r="66" spans="2:20" ht="18.75" customHeight="1" x14ac:dyDescent="0.3">
      <c r="B66" s="46">
        <v>60</v>
      </c>
      <c r="C66" s="47" t="s">
        <v>106</v>
      </c>
      <c r="D66" s="48">
        <v>30</v>
      </c>
      <c r="E66" s="49" t="s">
        <v>107</v>
      </c>
      <c r="F66" s="60" t="s">
        <v>146</v>
      </c>
      <c r="G66" s="51">
        <f t="shared" si="0"/>
        <v>450</v>
      </c>
      <c r="H66" s="52">
        <v>15</v>
      </c>
      <c r="I66" s="140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13</v>
      </c>
    </row>
    <row r="67" spans="2:20" ht="18.75" customHeight="1" x14ac:dyDescent="0.3">
      <c r="B67" s="46">
        <v>61</v>
      </c>
      <c r="C67" s="47" t="s">
        <v>106</v>
      </c>
      <c r="D67" s="48">
        <v>30</v>
      </c>
      <c r="E67" s="49" t="s">
        <v>107</v>
      </c>
      <c r="F67" s="60" t="s">
        <v>108</v>
      </c>
      <c r="G67" s="51">
        <f t="shared" si="0"/>
        <v>750</v>
      </c>
      <c r="H67" s="52">
        <v>25</v>
      </c>
      <c r="I67" s="140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13</v>
      </c>
    </row>
    <row r="68" spans="2:20" ht="34.5" customHeight="1" x14ac:dyDescent="0.3">
      <c r="B68" s="46">
        <v>62</v>
      </c>
      <c r="C68" s="47" t="s">
        <v>147</v>
      </c>
      <c r="D68" s="48">
        <v>15</v>
      </c>
      <c r="E68" s="49" t="s">
        <v>107</v>
      </c>
      <c r="F68" s="60" t="s">
        <v>148</v>
      </c>
      <c r="G68" s="51">
        <f t="shared" si="0"/>
        <v>375</v>
      </c>
      <c r="H68" s="52">
        <v>25</v>
      </c>
      <c r="I68" s="140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13</v>
      </c>
    </row>
    <row r="69" spans="2:20" ht="18.75" customHeight="1" x14ac:dyDescent="0.3">
      <c r="B69" s="46">
        <v>63</v>
      </c>
      <c r="C69" s="47" t="s">
        <v>149</v>
      </c>
      <c r="D69" s="48">
        <v>4</v>
      </c>
      <c r="E69" s="49" t="s">
        <v>44</v>
      </c>
      <c r="F69" s="60" t="s">
        <v>150</v>
      </c>
      <c r="G69" s="51">
        <f t="shared" si="0"/>
        <v>280</v>
      </c>
      <c r="H69" s="52">
        <v>70</v>
      </c>
      <c r="I69" s="140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23</v>
      </c>
    </row>
    <row r="70" spans="2:20" ht="18.75" customHeight="1" x14ac:dyDescent="0.3">
      <c r="B70" s="46">
        <v>64</v>
      </c>
      <c r="C70" s="47" t="s">
        <v>117</v>
      </c>
      <c r="D70" s="48">
        <v>25</v>
      </c>
      <c r="E70" s="49" t="s">
        <v>44</v>
      </c>
      <c r="F70" s="60" t="s">
        <v>118</v>
      </c>
      <c r="G70" s="51">
        <f t="shared" si="0"/>
        <v>450</v>
      </c>
      <c r="H70" s="52">
        <v>18</v>
      </c>
      <c r="I70" s="140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19</v>
      </c>
    </row>
    <row r="71" spans="2:20" ht="18.75" customHeight="1" x14ac:dyDescent="0.3">
      <c r="B71" s="46">
        <v>65</v>
      </c>
      <c r="C71" s="47" t="s">
        <v>117</v>
      </c>
      <c r="D71" s="48">
        <v>10</v>
      </c>
      <c r="E71" s="49" t="s">
        <v>44</v>
      </c>
      <c r="F71" s="60" t="s">
        <v>151</v>
      </c>
      <c r="G71" s="51">
        <f t="shared" si="0"/>
        <v>250</v>
      </c>
      <c r="H71" s="52">
        <v>25</v>
      </c>
      <c r="I71" s="140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19</v>
      </c>
    </row>
    <row r="72" spans="2:20" ht="25.5" customHeight="1" x14ac:dyDescent="0.3">
      <c r="B72" s="46">
        <v>66</v>
      </c>
      <c r="C72" s="47" t="s">
        <v>152</v>
      </c>
      <c r="D72" s="48">
        <v>30</v>
      </c>
      <c r="E72" s="49" t="s">
        <v>44</v>
      </c>
      <c r="F72" s="60" t="s">
        <v>153</v>
      </c>
      <c r="G72" s="51">
        <f t="shared" si="0"/>
        <v>150</v>
      </c>
      <c r="H72" s="52">
        <v>5</v>
      </c>
      <c r="I72" s="140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18</v>
      </c>
    </row>
    <row r="73" spans="2:20" ht="21" customHeight="1" x14ac:dyDescent="0.3">
      <c r="B73" s="46">
        <v>67</v>
      </c>
      <c r="C73" s="47" t="s">
        <v>152</v>
      </c>
      <c r="D73" s="48">
        <v>15</v>
      </c>
      <c r="E73" s="49" t="s">
        <v>44</v>
      </c>
      <c r="F73" s="60" t="s">
        <v>154</v>
      </c>
      <c r="G73" s="51">
        <f t="shared" si="0"/>
        <v>300</v>
      </c>
      <c r="H73" s="52">
        <v>20</v>
      </c>
      <c r="I73" s="140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18</v>
      </c>
    </row>
    <row r="74" spans="2:20" ht="20.25" customHeight="1" x14ac:dyDescent="0.3">
      <c r="B74" s="46">
        <v>68</v>
      </c>
      <c r="C74" s="47" t="s">
        <v>155</v>
      </c>
      <c r="D74" s="48">
        <v>10</v>
      </c>
      <c r="E74" s="49" t="s">
        <v>44</v>
      </c>
      <c r="F74" s="60" t="s">
        <v>156</v>
      </c>
      <c r="G74" s="51">
        <f t="shared" si="0"/>
        <v>70</v>
      </c>
      <c r="H74" s="52">
        <v>7</v>
      </c>
      <c r="I74" s="140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19</v>
      </c>
    </row>
    <row r="75" spans="2:20" ht="22.5" customHeight="1" x14ac:dyDescent="0.3">
      <c r="B75" s="46">
        <v>69</v>
      </c>
      <c r="C75" s="47" t="s">
        <v>157</v>
      </c>
      <c r="D75" s="48">
        <v>6</v>
      </c>
      <c r="E75" s="49" t="s">
        <v>47</v>
      </c>
      <c r="F75" s="60" t="s">
        <v>158</v>
      </c>
      <c r="G75" s="51">
        <f t="shared" si="0"/>
        <v>72</v>
      </c>
      <c r="H75" s="52">
        <v>12</v>
      </c>
      <c r="I75" s="140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23</v>
      </c>
    </row>
    <row r="76" spans="2:20" ht="24" customHeight="1" x14ac:dyDescent="0.3">
      <c r="B76" s="46">
        <v>70</v>
      </c>
      <c r="C76" s="47" t="s">
        <v>159</v>
      </c>
      <c r="D76" s="48">
        <v>8</v>
      </c>
      <c r="E76" s="49" t="s">
        <v>44</v>
      </c>
      <c r="F76" s="60" t="s">
        <v>160</v>
      </c>
      <c r="G76" s="51">
        <f t="shared" si="0"/>
        <v>200</v>
      </c>
      <c r="H76" s="52">
        <v>25</v>
      </c>
      <c r="I76" s="140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23</v>
      </c>
    </row>
    <row r="77" spans="2:20" ht="63.75" customHeight="1" thickBot="1" x14ac:dyDescent="0.35">
      <c r="B77" s="62">
        <v>71</v>
      </c>
      <c r="C77" s="63" t="s">
        <v>161</v>
      </c>
      <c r="D77" s="64">
        <v>20</v>
      </c>
      <c r="E77" s="65" t="s">
        <v>44</v>
      </c>
      <c r="F77" s="66" t="s">
        <v>207</v>
      </c>
      <c r="G77" s="67">
        <f t="shared" si="0"/>
        <v>3000</v>
      </c>
      <c r="H77" s="68">
        <v>150</v>
      </c>
      <c r="I77" s="141"/>
      <c r="J77" s="69">
        <f t="shared" si="5"/>
        <v>0</v>
      </c>
      <c r="K77" s="70" t="str">
        <f t="shared" si="6"/>
        <v xml:space="preserve"> </v>
      </c>
      <c r="L77" s="74"/>
      <c r="M77" s="74"/>
      <c r="N77" s="73"/>
      <c r="O77" s="73"/>
      <c r="P77" s="71"/>
      <c r="Q77" s="71"/>
      <c r="R77" s="75"/>
      <c r="S77" s="73"/>
      <c r="T77" s="65" t="s">
        <v>23</v>
      </c>
    </row>
    <row r="78" spans="2:20" ht="40.5" customHeight="1" x14ac:dyDescent="0.3">
      <c r="B78" s="76">
        <v>72</v>
      </c>
      <c r="C78" s="77" t="s">
        <v>66</v>
      </c>
      <c r="D78" s="78">
        <v>200</v>
      </c>
      <c r="E78" s="79" t="s">
        <v>67</v>
      </c>
      <c r="F78" s="109" t="s">
        <v>68</v>
      </c>
      <c r="G78" s="81">
        <f t="shared" si="0"/>
        <v>4600</v>
      </c>
      <c r="H78" s="82">
        <v>23</v>
      </c>
      <c r="I78" s="142"/>
      <c r="J78" s="83">
        <f t="shared" si="5"/>
        <v>0</v>
      </c>
      <c r="K78" s="84" t="str">
        <f t="shared" si="6"/>
        <v xml:space="preserve"> </v>
      </c>
      <c r="L78" s="58" t="s">
        <v>191</v>
      </c>
      <c r="M78" s="58" t="s">
        <v>192</v>
      </c>
      <c r="N78" s="57"/>
      <c r="O78" s="57"/>
      <c r="P78" s="85" t="s">
        <v>197</v>
      </c>
      <c r="Q78" s="85" t="s">
        <v>200</v>
      </c>
      <c r="R78" s="59" t="s">
        <v>199</v>
      </c>
      <c r="S78" s="57"/>
      <c r="T78" s="79" t="s">
        <v>17</v>
      </c>
    </row>
    <row r="79" spans="2:20" ht="35.25" customHeight="1" x14ac:dyDescent="0.3">
      <c r="B79" s="46">
        <v>73</v>
      </c>
      <c r="C79" s="47" t="s">
        <v>162</v>
      </c>
      <c r="D79" s="48">
        <v>720</v>
      </c>
      <c r="E79" s="49" t="s">
        <v>70</v>
      </c>
      <c r="F79" s="60" t="s">
        <v>163</v>
      </c>
      <c r="G79" s="51">
        <f t="shared" si="0"/>
        <v>19440</v>
      </c>
      <c r="H79" s="52">
        <v>27</v>
      </c>
      <c r="I79" s="140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15</v>
      </c>
    </row>
    <row r="80" spans="2:20" ht="38.25" customHeight="1" x14ac:dyDescent="0.3">
      <c r="B80" s="46">
        <v>74</v>
      </c>
      <c r="C80" s="47" t="s">
        <v>69</v>
      </c>
      <c r="D80" s="48">
        <v>540</v>
      </c>
      <c r="E80" s="49" t="s">
        <v>70</v>
      </c>
      <c r="F80" s="60" t="s">
        <v>71</v>
      </c>
      <c r="G80" s="51">
        <f t="shared" si="0"/>
        <v>3240</v>
      </c>
      <c r="H80" s="52">
        <v>6</v>
      </c>
      <c r="I80" s="140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49" t="s">
        <v>15</v>
      </c>
    </row>
    <row r="81" spans="2:20" ht="42.75" customHeight="1" x14ac:dyDescent="0.3">
      <c r="B81" s="46">
        <v>75</v>
      </c>
      <c r="C81" s="47" t="s">
        <v>72</v>
      </c>
      <c r="D81" s="48">
        <v>50</v>
      </c>
      <c r="E81" s="49" t="s">
        <v>44</v>
      </c>
      <c r="F81" s="60" t="s">
        <v>73</v>
      </c>
      <c r="G81" s="51">
        <f t="shared" si="0"/>
        <v>3050</v>
      </c>
      <c r="H81" s="52">
        <v>61</v>
      </c>
      <c r="I81" s="140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49" t="s">
        <v>25</v>
      </c>
    </row>
    <row r="82" spans="2:20" ht="37.5" customHeight="1" x14ac:dyDescent="0.3">
      <c r="B82" s="46">
        <v>76</v>
      </c>
      <c r="C82" s="47" t="s">
        <v>164</v>
      </c>
      <c r="D82" s="48">
        <v>30</v>
      </c>
      <c r="E82" s="49" t="s">
        <v>44</v>
      </c>
      <c r="F82" s="60" t="s">
        <v>165</v>
      </c>
      <c r="G82" s="51">
        <f t="shared" si="0"/>
        <v>1200</v>
      </c>
      <c r="H82" s="52">
        <v>40</v>
      </c>
      <c r="I82" s="140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25</v>
      </c>
    </row>
    <row r="83" spans="2:20" ht="54" customHeight="1" x14ac:dyDescent="0.3">
      <c r="B83" s="46">
        <v>77</v>
      </c>
      <c r="C83" s="47" t="s">
        <v>166</v>
      </c>
      <c r="D83" s="48">
        <v>20</v>
      </c>
      <c r="E83" s="49" t="s">
        <v>44</v>
      </c>
      <c r="F83" s="60" t="s">
        <v>167</v>
      </c>
      <c r="G83" s="51">
        <f t="shared" si="0"/>
        <v>1500</v>
      </c>
      <c r="H83" s="52">
        <v>75</v>
      </c>
      <c r="I83" s="140"/>
      <c r="J83" s="53">
        <f t="shared" si="5"/>
        <v>0</v>
      </c>
      <c r="K83" s="54" t="str">
        <f t="shared" si="6"/>
        <v xml:space="preserve"> </v>
      </c>
      <c r="L83" s="58"/>
      <c r="M83" s="58"/>
      <c r="N83" s="57"/>
      <c r="O83" s="57"/>
      <c r="P83" s="55"/>
      <c r="Q83" s="55"/>
      <c r="R83" s="59"/>
      <c r="S83" s="57"/>
      <c r="T83" s="49" t="s">
        <v>23</v>
      </c>
    </row>
    <row r="84" spans="2:20" ht="39" customHeight="1" x14ac:dyDescent="0.3">
      <c r="B84" s="46">
        <v>78</v>
      </c>
      <c r="C84" s="47" t="s">
        <v>74</v>
      </c>
      <c r="D84" s="48">
        <v>30</v>
      </c>
      <c r="E84" s="49" t="s">
        <v>44</v>
      </c>
      <c r="F84" s="60" t="s">
        <v>75</v>
      </c>
      <c r="G84" s="51">
        <f t="shared" si="0"/>
        <v>900</v>
      </c>
      <c r="H84" s="52">
        <v>30</v>
      </c>
      <c r="I84" s="140"/>
      <c r="J84" s="53">
        <f t="shared" si="5"/>
        <v>0</v>
      </c>
      <c r="K84" s="54" t="str">
        <f t="shared" si="6"/>
        <v xml:space="preserve"> </v>
      </c>
      <c r="L84" s="58"/>
      <c r="M84" s="58"/>
      <c r="N84" s="57"/>
      <c r="O84" s="57"/>
      <c r="P84" s="55"/>
      <c r="Q84" s="55"/>
      <c r="R84" s="59"/>
      <c r="S84" s="57"/>
      <c r="T84" s="49" t="s">
        <v>23</v>
      </c>
    </row>
    <row r="85" spans="2:20" ht="36.75" customHeight="1" x14ac:dyDescent="0.3">
      <c r="B85" s="46">
        <v>79</v>
      </c>
      <c r="C85" s="47" t="s">
        <v>76</v>
      </c>
      <c r="D85" s="48">
        <v>50</v>
      </c>
      <c r="E85" s="49" t="s">
        <v>44</v>
      </c>
      <c r="F85" s="60" t="s">
        <v>77</v>
      </c>
      <c r="G85" s="51">
        <f t="shared" si="0"/>
        <v>2250</v>
      </c>
      <c r="H85" s="52">
        <v>45</v>
      </c>
      <c r="I85" s="140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49" t="s">
        <v>23</v>
      </c>
    </row>
    <row r="86" spans="2:20" ht="36" customHeight="1" x14ac:dyDescent="0.3">
      <c r="B86" s="46">
        <v>80</v>
      </c>
      <c r="C86" s="47" t="s">
        <v>168</v>
      </c>
      <c r="D86" s="48">
        <v>10</v>
      </c>
      <c r="E86" s="49" t="s">
        <v>44</v>
      </c>
      <c r="F86" s="60" t="s">
        <v>169</v>
      </c>
      <c r="G86" s="51">
        <f t="shared" si="0"/>
        <v>230</v>
      </c>
      <c r="H86" s="52">
        <v>23</v>
      </c>
      <c r="I86" s="140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49" t="s">
        <v>28</v>
      </c>
    </row>
    <row r="87" spans="2:20" ht="31.5" customHeight="1" x14ac:dyDescent="0.3">
      <c r="B87" s="46">
        <v>81</v>
      </c>
      <c r="C87" s="47" t="s">
        <v>168</v>
      </c>
      <c r="D87" s="48">
        <v>10</v>
      </c>
      <c r="E87" s="49" t="s">
        <v>44</v>
      </c>
      <c r="F87" s="60" t="s">
        <v>170</v>
      </c>
      <c r="G87" s="51">
        <f t="shared" si="0"/>
        <v>700</v>
      </c>
      <c r="H87" s="52">
        <v>70</v>
      </c>
      <c r="I87" s="140"/>
      <c r="J87" s="53">
        <f t="shared" si="5"/>
        <v>0</v>
      </c>
      <c r="K87" s="5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49" t="s">
        <v>27</v>
      </c>
    </row>
    <row r="88" spans="2:20" ht="59.25" customHeight="1" x14ac:dyDescent="0.3">
      <c r="B88" s="46">
        <v>82</v>
      </c>
      <c r="C88" s="47" t="s">
        <v>171</v>
      </c>
      <c r="D88" s="48">
        <v>20</v>
      </c>
      <c r="E88" s="49" t="s">
        <v>44</v>
      </c>
      <c r="F88" s="60" t="s">
        <v>172</v>
      </c>
      <c r="G88" s="51">
        <f t="shared" si="0"/>
        <v>800</v>
      </c>
      <c r="H88" s="52">
        <v>40</v>
      </c>
      <c r="I88" s="140"/>
      <c r="J88" s="53">
        <f t="shared" si="5"/>
        <v>0</v>
      </c>
      <c r="K88" s="54" t="str">
        <f t="shared" si="6"/>
        <v xml:space="preserve"> </v>
      </c>
      <c r="L88" s="58"/>
      <c r="M88" s="58"/>
      <c r="N88" s="57"/>
      <c r="O88" s="57"/>
      <c r="P88" s="55"/>
      <c r="Q88" s="55"/>
      <c r="R88" s="59"/>
      <c r="S88" s="57"/>
      <c r="T88" s="49" t="s">
        <v>22</v>
      </c>
    </row>
    <row r="89" spans="2:20" ht="42" customHeight="1" x14ac:dyDescent="0.3">
      <c r="B89" s="46">
        <v>83</v>
      </c>
      <c r="C89" s="47" t="s">
        <v>173</v>
      </c>
      <c r="D89" s="48">
        <v>50</v>
      </c>
      <c r="E89" s="49" t="s">
        <v>44</v>
      </c>
      <c r="F89" s="60" t="s">
        <v>174</v>
      </c>
      <c r="G89" s="51">
        <f t="shared" si="0"/>
        <v>2000</v>
      </c>
      <c r="H89" s="52">
        <v>40</v>
      </c>
      <c r="I89" s="140"/>
      <c r="J89" s="53">
        <f t="shared" si="5"/>
        <v>0</v>
      </c>
      <c r="K89" s="54" t="str">
        <f t="shared" si="6"/>
        <v xml:space="preserve"> </v>
      </c>
      <c r="L89" s="58"/>
      <c r="M89" s="58"/>
      <c r="N89" s="57"/>
      <c r="O89" s="57"/>
      <c r="P89" s="55"/>
      <c r="Q89" s="55"/>
      <c r="R89" s="59"/>
      <c r="S89" s="57"/>
      <c r="T89" s="49" t="s">
        <v>23</v>
      </c>
    </row>
    <row r="90" spans="2:20" ht="40.5" customHeight="1" x14ac:dyDescent="0.3">
      <c r="B90" s="46">
        <v>84</v>
      </c>
      <c r="C90" s="47" t="s">
        <v>78</v>
      </c>
      <c r="D90" s="48">
        <v>50</v>
      </c>
      <c r="E90" s="49" t="s">
        <v>44</v>
      </c>
      <c r="F90" s="60" t="s">
        <v>79</v>
      </c>
      <c r="G90" s="51">
        <f t="shared" si="0"/>
        <v>2000</v>
      </c>
      <c r="H90" s="52">
        <v>40</v>
      </c>
      <c r="I90" s="140"/>
      <c r="J90" s="53">
        <f t="shared" si="5"/>
        <v>0</v>
      </c>
      <c r="K90" s="54" t="str">
        <f t="shared" si="6"/>
        <v xml:space="preserve"> </v>
      </c>
      <c r="L90" s="58"/>
      <c r="M90" s="58"/>
      <c r="N90" s="57"/>
      <c r="O90" s="57"/>
      <c r="P90" s="55"/>
      <c r="Q90" s="55"/>
      <c r="R90" s="59"/>
      <c r="S90" s="57"/>
      <c r="T90" s="49" t="s">
        <v>23</v>
      </c>
    </row>
    <row r="91" spans="2:20" ht="40.5" customHeight="1" x14ac:dyDescent="0.3">
      <c r="B91" s="46">
        <v>85</v>
      </c>
      <c r="C91" s="47" t="s">
        <v>175</v>
      </c>
      <c r="D91" s="48">
        <v>10</v>
      </c>
      <c r="E91" s="49" t="s">
        <v>44</v>
      </c>
      <c r="F91" s="60" t="s">
        <v>176</v>
      </c>
      <c r="G91" s="51">
        <f t="shared" si="0"/>
        <v>650</v>
      </c>
      <c r="H91" s="52">
        <v>65</v>
      </c>
      <c r="I91" s="140"/>
      <c r="J91" s="53">
        <f t="shared" si="5"/>
        <v>0</v>
      </c>
      <c r="K91" s="54" t="str">
        <f t="shared" si="6"/>
        <v xml:space="preserve"> </v>
      </c>
      <c r="L91" s="58"/>
      <c r="M91" s="58"/>
      <c r="N91" s="57"/>
      <c r="O91" s="57"/>
      <c r="P91" s="55"/>
      <c r="Q91" s="55"/>
      <c r="R91" s="59"/>
      <c r="S91" s="57"/>
      <c r="T91" s="49" t="s">
        <v>26</v>
      </c>
    </row>
    <row r="92" spans="2:20" ht="23.25" customHeight="1" x14ac:dyDescent="0.3">
      <c r="B92" s="46">
        <v>86</v>
      </c>
      <c r="C92" s="47" t="s">
        <v>84</v>
      </c>
      <c r="D92" s="48">
        <v>60</v>
      </c>
      <c r="E92" s="49" t="s">
        <v>44</v>
      </c>
      <c r="F92" s="60" t="s">
        <v>85</v>
      </c>
      <c r="G92" s="51">
        <f t="shared" si="0"/>
        <v>1800</v>
      </c>
      <c r="H92" s="52">
        <v>30</v>
      </c>
      <c r="I92" s="140"/>
      <c r="J92" s="53">
        <f t="shared" si="5"/>
        <v>0</v>
      </c>
      <c r="K92" s="54" t="str">
        <f t="shared" si="6"/>
        <v xml:space="preserve"> </v>
      </c>
      <c r="L92" s="58"/>
      <c r="M92" s="58"/>
      <c r="N92" s="57"/>
      <c r="O92" s="57"/>
      <c r="P92" s="55"/>
      <c r="Q92" s="55"/>
      <c r="R92" s="59"/>
      <c r="S92" s="57"/>
      <c r="T92" s="49" t="s">
        <v>26</v>
      </c>
    </row>
    <row r="93" spans="2:20" ht="23.25" customHeight="1" x14ac:dyDescent="0.3">
      <c r="B93" s="46">
        <v>87</v>
      </c>
      <c r="C93" s="47" t="s">
        <v>177</v>
      </c>
      <c r="D93" s="48">
        <v>50</v>
      </c>
      <c r="E93" s="49" t="s">
        <v>47</v>
      </c>
      <c r="F93" s="60" t="s">
        <v>178</v>
      </c>
      <c r="G93" s="51">
        <f t="shared" si="0"/>
        <v>2000</v>
      </c>
      <c r="H93" s="52">
        <v>40</v>
      </c>
      <c r="I93" s="140"/>
      <c r="J93" s="53">
        <f t="shared" si="5"/>
        <v>0</v>
      </c>
      <c r="K93" s="54" t="str">
        <f t="shared" si="6"/>
        <v xml:space="preserve"> </v>
      </c>
      <c r="L93" s="58"/>
      <c r="M93" s="58"/>
      <c r="N93" s="57"/>
      <c r="O93" s="57"/>
      <c r="P93" s="55"/>
      <c r="Q93" s="55"/>
      <c r="R93" s="59"/>
      <c r="S93" s="57"/>
      <c r="T93" s="49" t="s">
        <v>26</v>
      </c>
    </row>
    <row r="94" spans="2:20" ht="23.25" customHeight="1" x14ac:dyDescent="0.3">
      <c r="B94" s="46">
        <v>88</v>
      </c>
      <c r="C94" s="47" t="s">
        <v>131</v>
      </c>
      <c r="D94" s="48">
        <v>60</v>
      </c>
      <c r="E94" s="49" t="s">
        <v>44</v>
      </c>
      <c r="F94" s="60" t="s">
        <v>132</v>
      </c>
      <c r="G94" s="51">
        <f t="shared" si="0"/>
        <v>1500</v>
      </c>
      <c r="H94" s="52">
        <v>25</v>
      </c>
      <c r="I94" s="140"/>
      <c r="J94" s="53">
        <f t="shared" si="5"/>
        <v>0</v>
      </c>
      <c r="K94" s="54" t="str">
        <f t="shared" si="6"/>
        <v xml:space="preserve"> </v>
      </c>
      <c r="L94" s="58"/>
      <c r="M94" s="58"/>
      <c r="N94" s="57"/>
      <c r="O94" s="57"/>
      <c r="P94" s="55"/>
      <c r="Q94" s="55"/>
      <c r="R94" s="59"/>
      <c r="S94" s="57"/>
      <c r="T94" s="49" t="s">
        <v>21</v>
      </c>
    </row>
    <row r="95" spans="2:20" ht="23.25" customHeight="1" x14ac:dyDescent="0.3">
      <c r="B95" s="46">
        <v>89</v>
      </c>
      <c r="C95" s="47" t="s">
        <v>133</v>
      </c>
      <c r="D95" s="48">
        <v>100</v>
      </c>
      <c r="E95" s="49" t="s">
        <v>44</v>
      </c>
      <c r="F95" s="60" t="s">
        <v>134</v>
      </c>
      <c r="G95" s="51">
        <f t="shared" si="0"/>
        <v>2000</v>
      </c>
      <c r="H95" s="52">
        <v>20</v>
      </c>
      <c r="I95" s="140"/>
      <c r="J95" s="53">
        <f t="shared" si="5"/>
        <v>0</v>
      </c>
      <c r="K95" s="54" t="str">
        <f t="shared" si="6"/>
        <v xml:space="preserve"> </v>
      </c>
      <c r="L95" s="58"/>
      <c r="M95" s="58"/>
      <c r="N95" s="57"/>
      <c r="O95" s="57"/>
      <c r="P95" s="55"/>
      <c r="Q95" s="55"/>
      <c r="R95" s="59"/>
      <c r="S95" s="57"/>
      <c r="T95" s="49" t="s">
        <v>21</v>
      </c>
    </row>
    <row r="96" spans="2:20" ht="39.75" customHeight="1" x14ac:dyDescent="0.3">
      <c r="B96" s="46">
        <v>90</v>
      </c>
      <c r="C96" s="47" t="s">
        <v>88</v>
      </c>
      <c r="D96" s="48">
        <v>20</v>
      </c>
      <c r="E96" s="49" t="s">
        <v>44</v>
      </c>
      <c r="F96" s="61" t="s">
        <v>208</v>
      </c>
      <c r="G96" s="51">
        <f t="shared" si="0"/>
        <v>1400</v>
      </c>
      <c r="H96" s="52">
        <v>70</v>
      </c>
      <c r="I96" s="140"/>
      <c r="J96" s="53">
        <f t="shared" si="5"/>
        <v>0</v>
      </c>
      <c r="K96" s="54" t="str">
        <f t="shared" si="6"/>
        <v xml:space="preserve"> </v>
      </c>
      <c r="L96" s="58"/>
      <c r="M96" s="58"/>
      <c r="N96" s="57"/>
      <c r="O96" s="57"/>
      <c r="P96" s="55"/>
      <c r="Q96" s="55"/>
      <c r="R96" s="59"/>
      <c r="S96" s="57"/>
      <c r="T96" s="49" t="s">
        <v>23</v>
      </c>
    </row>
    <row r="97" spans="2:20" ht="27" customHeight="1" x14ac:dyDescent="0.3">
      <c r="B97" s="46">
        <v>91</v>
      </c>
      <c r="C97" s="47" t="s">
        <v>89</v>
      </c>
      <c r="D97" s="48">
        <v>20</v>
      </c>
      <c r="E97" s="49" t="s">
        <v>44</v>
      </c>
      <c r="F97" s="60" t="s">
        <v>179</v>
      </c>
      <c r="G97" s="51">
        <f t="shared" si="0"/>
        <v>340</v>
      </c>
      <c r="H97" s="52">
        <v>17</v>
      </c>
      <c r="I97" s="140"/>
      <c r="J97" s="53">
        <f t="shared" si="5"/>
        <v>0</v>
      </c>
      <c r="K97" s="54" t="str">
        <f t="shared" si="6"/>
        <v xml:space="preserve"> </v>
      </c>
      <c r="L97" s="58"/>
      <c r="M97" s="58"/>
      <c r="N97" s="57"/>
      <c r="O97" s="57"/>
      <c r="P97" s="55"/>
      <c r="Q97" s="55"/>
      <c r="R97" s="59"/>
      <c r="S97" s="57"/>
      <c r="T97" s="49" t="s">
        <v>23</v>
      </c>
    </row>
    <row r="98" spans="2:20" ht="52.5" customHeight="1" x14ac:dyDescent="0.3">
      <c r="B98" s="46">
        <v>92</v>
      </c>
      <c r="C98" s="47" t="s">
        <v>97</v>
      </c>
      <c r="D98" s="48">
        <v>30</v>
      </c>
      <c r="E98" s="49" t="s">
        <v>44</v>
      </c>
      <c r="F98" s="60" t="s">
        <v>98</v>
      </c>
      <c r="G98" s="51">
        <f t="shared" si="0"/>
        <v>1950</v>
      </c>
      <c r="H98" s="52">
        <v>65</v>
      </c>
      <c r="I98" s="140"/>
      <c r="J98" s="53">
        <f t="shared" si="5"/>
        <v>0</v>
      </c>
      <c r="K98" s="54" t="str">
        <f t="shared" si="6"/>
        <v xml:space="preserve"> </v>
      </c>
      <c r="L98" s="58"/>
      <c r="M98" s="58"/>
      <c r="N98" s="57"/>
      <c r="O98" s="57"/>
      <c r="P98" s="55"/>
      <c r="Q98" s="55"/>
      <c r="R98" s="59"/>
      <c r="S98" s="57"/>
      <c r="T98" s="49" t="s">
        <v>23</v>
      </c>
    </row>
    <row r="99" spans="2:20" ht="37.5" customHeight="1" x14ac:dyDescent="0.3">
      <c r="B99" s="46">
        <v>93</v>
      </c>
      <c r="C99" s="47" t="s">
        <v>180</v>
      </c>
      <c r="D99" s="48">
        <v>20</v>
      </c>
      <c r="E99" s="49" t="s">
        <v>44</v>
      </c>
      <c r="F99" s="60" t="s">
        <v>181</v>
      </c>
      <c r="G99" s="51">
        <f t="shared" si="0"/>
        <v>1500</v>
      </c>
      <c r="H99" s="52">
        <v>75</v>
      </c>
      <c r="I99" s="140"/>
      <c r="J99" s="53">
        <f t="shared" si="5"/>
        <v>0</v>
      </c>
      <c r="K99" s="54" t="str">
        <f t="shared" si="6"/>
        <v xml:space="preserve"> </v>
      </c>
      <c r="L99" s="58"/>
      <c r="M99" s="58"/>
      <c r="N99" s="57"/>
      <c r="O99" s="57"/>
      <c r="P99" s="55"/>
      <c r="Q99" s="55"/>
      <c r="R99" s="59"/>
      <c r="S99" s="57"/>
      <c r="T99" s="49" t="s">
        <v>20</v>
      </c>
    </row>
    <row r="100" spans="2:20" ht="18.75" customHeight="1" x14ac:dyDescent="0.3">
      <c r="B100" s="46">
        <v>94</v>
      </c>
      <c r="C100" s="47" t="s">
        <v>182</v>
      </c>
      <c r="D100" s="48">
        <v>20</v>
      </c>
      <c r="E100" s="49" t="s">
        <v>44</v>
      </c>
      <c r="F100" s="60" t="s">
        <v>183</v>
      </c>
      <c r="G100" s="51">
        <f t="shared" si="0"/>
        <v>700</v>
      </c>
      <c r="H100" s="52">
        <v>35</v>
      </c>
      <c r="I100" s="140"/>
      <c r="J100" s="53">
        <f t="shared" si="5"/>
        <v>0</v>
      </c>
      <c r="K100" s="54" t="str">
        <f t="shared" si="6"/>
        <v xml:space="preserve"> </v>
      </c>
      <c r="L100" s="58"/>
      <c r="M100" s="58"/>
      <c r="N100" s="57"/>
      <c r="O100" s="57"/>
      <c r="P100" s="55"/>
      <c r="Q100" s="55"/>
      <c r="R100" s="59"/>
      <c r="S100" s="57"/>
      <c r="T100" s="49" t="s">
        <v>23</v>
      </c>
    </row>
    <row r="101" spans="2:20" ht="18.75" customHeight="1" x14ac:dyDescent="0.3">
      <c r="B101" s="46">
        <v>95</v>
      </c>
      <c r="C101" s="47" t="s">
        <v>99</v>
      </c>
      <c r="D101" s="48">
        <v>3</v>
      </c>
      <c r="E101" s="49" t="s">
        <v>47</v>
      </c>
      <c r="F101" s="60" t="s">
        <v>100</v>
      </c>
      <c r="G101" s="51">
        <f t="shared" si="0"/>
        <v>195</v>
      </c>
      <c r="H101" s="52">
        <v>65</v>
      </c>
      <c r="I101" s="140"/>
      <c r="J101" s="53">
        <f t="shared" si="3"/>
        <v>0</v>
      </c>
      <c r="K101" s="54" t="str">
        <f t="shared" si="4"/>
        <v xml:space="preserve"> </v>
      </c>
      <c r="L101" s="58"/>
      <c r="M101" s="58"/>
      <c r="N101" s="57"/>
      <c r="O101" s="57"/>
      <c r="P101" s="55"/>
      <c r="Q101" s="55"/>
      <c r="R101" s="59"/>
      <c r="S101" s="57"/>
      <c r="T101" s="49" t="s">
        <v>12</v>
      </c>
    </row>
    <row r="102" spans="2:20" ht="18.75" customHeight="1" x14ac:dyDescent="0.3">
      <c r="B102" s="46">
        <v>96</v>
      </c>
      <c r="C102" s="47" t="s">
        <v>184</v>
      </c>
      <c r="D102" s="48">
        <v>3</v>
      </c>
      <c r="E102" s="49" t="s">
        <v>47</v>
      </c>
      <c r="F102" s="50" t="s">
        <v>185</v>
      </c>
      <c r="G102" s="51">
        <f t="shared" si="0"/>
        <v>195</v>
      </c>
      <c r="H102" s="52">
        <v>65</v>
      </c>
      <c r="I102" s="140"/>
      <c r="J102" s="53">
        <f t="shared" si="3"/>
        <v>0</v>
      </c>
      <c r="K102" s="54" t="str">
        <f t="shared" si="4"/>
        <v xml:space="preserve"> </v>
      </c>
      <c r="L102" s="58"/>
      <c r="M102" s="58"/>
      <c r="N102" s="57"/>
      <c r="O102" s="57"/>
      <c r="P102" s="55"/>
      <c r="Q102" s="55"/>
      <c r="R102" s="59"/>
      <c r="S102" s="57"/>
      <c r="T102" s="49" t="s">
        <v>12</v>
      </c>
    </row>
    <row r="103" spans="2:20" ht="21" customHeight="1" x14ac:dyDescent="0.3">
      <c r="B103" s="46">
        <v>97</v>
      </c>
      <c r="C103" s="47" t="s">
        <v>186</v>
      </c>
      <c r="D103" s="48">
        <v>50</v>
      </c>
      <c r="E103" s="49" t="s">
        <v>102</v>
      </c>
      <c r="F103" s="60" t="s">
        <v>187</v>
      </c>
      <c r="G103" s="51">
        <f t="shared" si="0"/>
        <v>1250</v>
      </c>
      <c r="H103" s="52">
        <v>25</v>
      </c>
      <c r="I103" s="140"/>
      <c r="J103" s="53">
        <f t="shared" si="3"/>
        <v>0</v>
      </c>
      <c r="K103" s="54" t="str">
        <f t="shared" si="4"/>
        <v xml:space="preserve"> </v>
      </c>
      <c r="L103" s="58"/>
      <c r="M103" s="58"/>
      <c r="N103" s="57"/>
      <c r="O103" s="57"/>
      <c r="P103" s="55"/>
      <c r="Q103" s="55"/>
      <c r="R103" s="59"/>
      <c r="S103" s="57"/>
      <c r="T103" s="49" t="s">
        <v>12</v>
      </c>
    </row>
    <row r="104" spans="2:20" ht="21" customHeight="1" x14ac:dyDescent="0.3">
      <c r="B104" s="46">
        <v>98</v>
      </c>
      <c r="C104" s="47" t="s">
        <v>188</v>
      </c>
      <c r="D104" s="48">
        <v>50</v>
      </c>
      <c r="E104" s="49" t="s">
        <v>102</v>
      </c>
      <c r="F104" s="60" t="s">
        <v>189</v>
      </c>
      <c r="G104" s="51">
        <f t="shared" si="0"/>
        <v>1250</v>
      </c>
      <c r="H104" s="52">
        <v>25</v>
      </c>
      <c r="I104" s="140"/>
      <c r="J104" s="53">
        <f t="shared" si="3"/>
        <v>0</v>
      </c>
      <c r="K104" s="54" t="str">
        <f t="shared" si="4"/>
        <v xml:space="preserve"> </v>
      </c>
      <c r="L104" s="58"/>
      <c r="M104" s="58"/>
      <c r="N104" s="57"/>
      <c r="O104" s="57"/>
      <c r="P104" s="55"/>
      <c r="Q104" s="55"/>
      <c r="R104" s="59"/>
      <c r="S104" s="57"/>
      <c r="T104" s="49" t="s">
        <v>12</v>
      </c>
    </row>
    <row r="105" spans="2:20" ht="21" customHeight="1" x14ac:dyDescent="0.3">
      <c r="B105" s="46">
        <v>99</v>
      </c>
      <c r="C105" s="47" t="s">
        <v>144</v>
      </c>
      <c r="D105" s="48">
        <v>200</v>
      </c>
      <c r="E105" s="49" t="s">
        <v>47</v>
      </c>
      <c r="F105" s="60" t="s">
        <v>145</v>
      </c>
      <c r="G105" s="51">
        <f t="shared" si="0"/>
        <v>3000</v>
      </c>
      <c r="H105" s="52">
        <v>15</v>
      </c>
      <c r="I105" s="140"/>
      <c r="J105" s="53">
        <f t="shared" si="3"/>
        <v>0</v>
      </c>
      <c r="K105" s="54" t="str">
        <f t="shared" si="4"/>
        <v xml:space="preserve"> </v>
      </c>
      <c r="L105" s="58"/>
      <c r="M105" s="58"/>
      <c r="N105" s="57"/>
      <c r="O105" s="57"/>
      <c r="P105" s="55"/>
      <c r="Q105" s="55"/>
      <c r="R105" s="59"/>
      <c r="S105" s="57"/>
      <c r="T105" s="49" t="s">
        <v>13</v>
      </c>
    </row>
    <row r="106" spans="2:20" ht="22.5" customHeight="1" x14ac:dyDescent="0.3">
      <c r="B106" s="46">
        <v>100</v>
      </c>
      <c r="C106" s="47" t="s">
        <v>106</v>
      </c>
      <c r="D106" s="48">
        <v>100</v>
      </c>
      <c r="E106" s="49" t="s">
        <v>107</v>
      </c>
      <c r="F106" s="60" t="s">
        <v>146</v>
      </c>
      <c r="G106" s="51">
        <f t="shared" si="0"/>
        <v>1500</v>
      </c>
      <c r="H106" s="52">
        <v>15</v>
      </c>
      <c r="I106" s="140"/>
      <c r="J106" s="53">
        <f t="shared" si="3"/>
        <v>0</v>
      </c>
      <c r="K106" s="54" t="str">
        <f t="shared" si="4"/>
        <v xml:space="preserve"> </v>
      </c>
      <c r="L106" s="58"/>
      <c r="M106" s="58"/>
      <c r="N106" s="57"/>
      <c r="O106" s="57"/>
      <c r="P106" s="55"/>
      <c r="Q106" s="55"/>
      <c r="R106" s="59"/>
      <c r="S106" s="57"/>
      <c r="T106" s="49" t="s">
        <v>13</v>
      </c>
    </row>
    <row r="107" spans="2:20" ht="22.5" customHeight="1" x14ac:dyDescent="0.3">
      <c r="B107" s="46">
        <v>101</v>
      </c>
      <c r="C107" s="47" t="s">
        <v>109</v>
      </c>
      <c r="D107" s="48">
        <v>50</v>
      </c>
      <c r="E107" s="49" t="s">
        <v>107</v>
      </c>
      <c r="F107" s="60" t="s">
        <v>110</v>
      </c>
      <c r="G107" s="51">
        <f t="shared" si="0"/>
        <v>5000</v>
      </c>
      <c r="H107" s="52">
        <v>100</v>
      </c>
      <c r="I107" s="140"/>
      <c r="J107" s="53">
        <f t="shared" ref="J107:J109" si="7">D107*I107</f>
        <v>0</v>
      </c>
      <c r="K107" s="54" t="str">
        <f t="shared" ref="K107:K109" si="8">IF(ISNUMBER(I107), IF(I107&gt;H107,"NEVYHOVUJE","VYHOVUJE")," ")</f>
        <v xml:space="preserve"> </v>
      </c>
      <c r="L107" s="58"/>
      <c r="M107" s="58"/>
      <c r="N107" s="57"/>
      <c r="O107" s="57"/>
      <c r="P107" s="55"/>
      <c r="Q107" s="55"/>
      <c r="R107" s="59"/>
      <c r="S107" s="57"/>
      <c r="T107" s="49" t="s">
        <v>13</v>
      </c>
    </row>
    <row r="108" spans="2:20" ht="22.5" customHeight="1" x14ac:dyDescent="0.3">
      <c r="B108" s="46">
        <v>102</v>
      </c>
      <c r="C108" s="47" t="s">
        <v>149</v>
      </c>
      <c r="D108" s="48">
        <v>10</v>
      </c>
      <c r="E108" s="49" t="s">
        <v>44</v>
      </c>
      <c r="F108" s="60" t="s">
        <v>150</v>
      </c>
      <c r="G108" s="51">
        <f t="shared" si="0"/>
        <v>700</v>
      </c>
      <c r="H108" s="52">
        <v>70</v>
      </c>
      <c r="I108" s="140"/>
      <c r="J108" s="53">
        <f t="shared" si="7"/>
        <v>0</v>
      </c>
      <c r="K108" s="54" t="str">
        <f t="shared" si="8"/>
        <v xml:space="preserve"> </v>
      </c>
      <c r="L108" s="58"/>
      <c r="M108" s="58"/>
      <c r="N108" s="57"/>
      <c r="O108" s="57"/>
      <c r="P108" s="55"/>
      <c r="Q108" s="55"/>
      <c r="R108" s="59"/>
      <c r="S108" s="57"/>
      <c r="T108" s="49" t="s">
        <v>23</v>
      </c>
    </row>
    <row r="109" spans="2:20" ht="21" customHeight="1" x14ac:dyDescent="0.3">
      <c r="B109" s="46">
        <v>103</v>
      </c>
      <c r="C109" s="47" t="s">
        <v>152</v>
      </c>
      <c r="D109" s="48">
        <v>100</v>
      </c>
      <c r="E109" s="49" t="s">
        <v>44</v>
      </c>
      <c r="F109" s="60" t="s">
        <v>153</v>
      </c>
      <c r="G109" s="51">
        <f t="shared" si="0"/>
        <v>500</v>
      </c>
      <c r="H109" s="52">
        <v>5</v>
      </c>
      <c r="I109" s="140"/>
      <c r="J109" s="53">
        <f t="shared" si="7"/>
        <v>0</v>
      </c>
      <c r="K109" s="54" t="str">
        <f t="shared" si="8"/>
        <v xml:space="preserve"> </v>
      </c>
      <c r="L109" s="58"/>
      <c r="M109" s="58"/>
      <c r="N109" s="57"/>
      <c r="O109" s="57"/>
      <c r="P109" s="55"/>
      <c r="Q109" s="55"/>
      <c r="R109" s="59"/>
      <c r="S109" s="57"/>
      <c r="T109" s="49" t="s">
        <v>18</v>
      </c>
    </row>
    <row r="110" spans="2:20" ht="23.25" customHeight="1" x14ac:dyDescent="0.3">
      <c r="B110" s="46">
        <v>104</v>
      </c>
      <c r="C110" s="47" t="s">
        <v>152</v>
      </c>
      <c r="D110" s="48">
        <v>20</v>
      </c>
      <c r="E110" s="49" t="s">
        <v>44</v>
      </c>
      <c r="F110" s="60" t="s">
        <v>154</v>
      </c>
      <c r="G110" s="51">
        <f t="shared" si="0"/>
        <v>400</v>
      </c>
      <c r="H110" s="52">
        <v>20</v>
      </c>
      <c r="I110" s="140"/>
      <c r="J110" s="53">
        <f t="shared" si="3"/>
        <v>0</v>
      </c>
      <c r="K110" s="54" t="str">
        <f t="shared" si="4"/>
        <v xml:space="preserve"> </v>
      </c>
      <c r="L110" s="58"/>
      <c r="M110" s="58"/>
      <c r="N110" s="57"/>
      <c r="O110" s="57"/>
      <c r="P110" s="55"/>
      <c r="Q110" s="55"/>
      <c r="R110" s="59"/>
      <c r="S110" s="57"/>
      <c r="T110" s="49" t="s">
        <v>18</v>
      </c>
    </row>
    <row r="111" spans="2:20" ht="24" customHeight="1" x14ac:dyDescent="0.3">
      <c r="B111" s="87">
        <v>105</v>
      </c>
      <c r="C111" s="88" t="s">
        <v>157</v>
      </c>
      <c r="D111" s="89">
        <v>10</v>
      </c>
      <c r="E111" s="90" t="s">
        <v>47</v>
      </c>
      <c r="F111" s="91" t="s">
        <v>158</v>
      </c>
      <c r="G111" s="51">
        <f t="shared" si="0"/>
        <v>120</v>
      </c>
      <c r="H111" s="93">
        <v>12</v>
      </c>
      <c r="I111" s="143"/>
      <c r="J111" s="53">
        <f t="shared" ref="J111" si="9">D111*I111</f>
        <v>0</v>
      </c>
      <c r="K111" s="54" t="str">
        <f t="shared" ref="K111" si="10">IF(ISNUMBER(I111), IF(I111&gt;H111,"NEVYHOVUJE","VYHOVUJE")," ")</f>
        <v xml:space="preserve"> </v>
      </c>
      <c r="L111" s="58"/>
      <c r="M111" s="58"/>
      <c r="N111" s="57"/>
      <c r="O111" s="57"/>
      <c r="P111" s="55"/>
      <c r="Q111" s="55"/>
      <c r="R111" s="59"/>
      <c r="S111" s="57"/>
      <c r="T111" s="90" t="s">
        <v>23</v>
      </c>
    </row>
    <row r="112" spans="2:20" ht="58.5" customHeight="1" thickBot="1" x14ac:dyDescent="0.35">
      <c r="B112" s="110">
        <v>106</v>
      </c>
      <c r="C112" s="111" t="s">
        <v>161</v>
      </c>
      <c r="D112" s="112">
        <v>20</v>
      </c>
      <c r="E112" s="113" t="s">
        <v>44</v>
      </c>
      <c r="F112" s="114" t="s">
        <v>207</v>
      </c>
      <c r="G112" s="115">
        <f t="shared" si="0"/>
        <v>3000</v>
      </c>
      <c r="H112" s="116">
        <v>150</v>
      </c>
      <c r="I112" s="145"/>
      <c r="J112" s="117">
        <f t="shared" si="3"/>
        <v>0</v>
      </c>
      <c r="K112" s="118" t="str">
        <f t="shared" si="4"/>
        <v xml:space="preserve"> </v>
      </c>
      <c r="L112" s="119"/>
      <c r="M112" s="119"/>
      <c r="N112" s="120"/>
      <c r="O112" s="120"/>
      <c r="P112" s="121"/>
      <c r="Q112" s="121"/>
      <c r="R112" s="122"/>
      <c r="S112" s="120"/>
      <c r="T112" s="113" t="s">
        <v>23</v>
      </c>
    </row>
    <row r="113" spans="2:20" ht="13.5" customHeight="1" thickTop="1" thickBot="1" x14ac:dyDescent="0.35">
      <c r="C113" s="1"/>
      <c r="D113" s="1"/>
      <c r="E113" s="1"/>
      <c r="F113" s="1"/>
      <c r="G113" s="1"/>
      <c r="J113" s="123"/>
    </row>
    <row r="114" spans="2:20" ht="60.75" customHeight="1" thickTop="1" thickBot="1" x14ac:dyDescent="0.35">
      <c r="B114" s="124" t="s">
        <v>9</v>
      </c>
      <c r="C114" s="125"/>
      <c r="D114" s="125"/>
      <c r="E114" s="125"/>
      <c r="F114" s="125"/>
      <c r="G114" s="126"/>
      <c r="H114" s="127" t="s">
        <v>10</v>
      </c>
      <c r="I114" s="128" t="s">
        <v>11</v>
      </c>
      <c r="J114" s="129"/>
      <c r="K114" s="130"/>
      <c r="L114" s="24"/>
      <c r="M114" s="24"/>
      <c r="N114" s="24"/>
      <c r="O114" s="24"/>
      <c r="P114" s="24"/>
      <c r="Q114" s="24"/>
      <c r="R114" s="24"/>
      <c r="S114" s="24"/>
      <c r="T114" s="131"/>
    </row>
    <row r="115" spans="2:20" ht="33" customHeight="1" thickTop="1" thickBot="1" x14ac:dyDescent="0.35">
      <c r="B115" s="132" t="s">
        <v>41</v>
      </c>
      <c r="C115" s="132"/>
      <c r="D115" s="132"/>
      <c r="E115" s="132"/>
      <c r="F115" s="132"/>
      <c r="G115" s="133"/>
      <c r="H115" s="134">
        <f>SUM(G7:G112)</f>
        <v>140373</v>
      </c>
      <c r="I115" s="135">
        <f>SUM(J7:J112)</f>
        <v>0</v>
      </c>
      <c r="J115" s="136"/>
      <c r="K115" s="137"/>
    </row>
    <row r="116" spans="2:20" ht="14.25" customHeight="1" thickTop="1" x14ac:dyDescent="0.3"/>
    <row r="117" spans="2:20" ht="14.25" customHeight="1" x14ac:dyDescent="0.3"/>
    <row r="118" spans="2:20" ht="14.25" customHeight="1" x14ac:dyDescent="0.3"/>
    <row r="119" spans="2:20" ht="14.25" customHeight="1" x14ac:dyDescent="0.3"/>
    <row r="120" spans="2:20" ht="14.25" customHeight="1" x14ac:dyDescent="0.3"/>
    <row r="121" spans="2:20" ht="14.25" customHeight="1" x14ac:dyDescent="0.3"/>
    <row r="122" spans="2:20" ht="14.25" customHeight="1" x14ac:dyDescent="0.3"/>
    <row r="123" spans="2:20" ht="14.25" customHeight="1" x14ac:dyDescent="0.3"/>
    <row r="124" spans="2:20" ht="14.25" customHeight="1" x14ac:dyDescent="0.3"/>
    <row r="125" spans="2:20" ht="14.25" customHeight="1" x14ac:dyDescent="0.3"/>
    <row r="126" spans="2:20" ht="14.25" customHeight="1" x14ac:dyDescent="0.3"/>
    <row r="127" spans="2:20" ht="14.25" customHeight="1" x14ac:dyDescent="0.3"/>
    <row r="128" spans="2:20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</sheetData>
  <sheetProtection algorithmName="SHA-512" hashValue="WjlSJNSBNxIFmYCe9/Vej6eUZwWLYHPijPRxuN5Y0d10M0aSkeK6AVwf2stBuvP32dJEDcWa6arn9bmUdpgZgA==" saltValue="so8t1bonrCcDDtDh0rzjsA==" spinCount="100000" sheet="1" objects="1" scenarios="1"/>
  <mergeCells count="39">
    <mergeCell ref="B115:F115"/>
    <mergeCell ref="I115:K115"/>
    <mergeCell ref="B1:D1"/>
    <mergeCell ref="B114:F114"/>
    <mergeCell ref="I114:K114"/>
    <mergeCell ref="I2:J2"/>
    <mergeCell ref="I3:R3"/>
    <mergeCell ref="P7:P16"/>
    <mergeCell ref="P17:P45"/>
    <mergeCell ref="P78:P112"/>
    <mergeCell ref="O7:O16"/>
    <mergeCell ref="N7:N16"/>
    <mergeCell ref="M7:M16"/>
    <mergeCell ref="L7:L16"/>
    <mergeCell ref="L17:L45"/>
    <mergeCell ref="S7:S16"/>
    <mergeCell ref="R7:R16"/>
    <mergeCell ref="Q7:Q16"/>
    <mergeCell ref="S17:S45"/>
    <mergeCell ref="R17:R45"/>
    <mergeCell ref="Q17:Q45"/>
    <mergeCell ref="P46:P77"/>
    <mergeCell ref="Q46:Q77"/>
    <mergeCell ref="R46:R77"/>
    <mergeCell ref="S46:S77"/>
    <mergeCell ref="S78:S112"/>
    <mergeCell ref="R78:R112"/>
    <mergeCell ref="Q78:Q112"/>
    <mergeCell ref="L78:L112"/>
    <mergeCell ref="M78:M112"/>
    <mergeCell ref="N78:N112"/>
    <mergeCell ref="O78:O112"/>
    <mergeCell ref="M17:M45"/>
    <mergeCell ref="N17:N45"/>
    <mergeCell ref="O17:O45"/>
    <mergeCell ref="L46:L77"/>
    <mergeCell ref="M46:M77"/>
    <mergeCell ref="N46:N77"/>
    <mergeCell ref="O46:O77"/>
  </mergeCells>
  <conditionalFormatting sqref="B7:B112 D7:D112">
    <cfRule type="containsBlanks" dxfId="6" priority="45">
      <formula>LEN(TRIM(B7))=0</formula>
    </cfRule>
  </conditionalFormatting>
  <conditionalFormatting sqref="B7:B112">
    <cfRule type="cellIs" dxfId="5" priority="39" operator="greaterThanOrEqual">
      <formula>1</formula>
    </cfRule>
  </conditionalFormatting>
  <conditionalFormatting sqref="I7:I11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11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1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2024-05-28T11:36:27Z</cp:lastPrinted>
  <dcterms:created xsi:type="dcterms:W3CDTF">2014-03-05T12:43:32Z</dcterms:created>
  <dcterms:modified xsi:type="dcterms:W3CDTF">2024-05-28T13:03:39Z</dcterms:modified>
</cp:coreProperties>
</file>